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220112\ss220112(高校課サーバー)\02_高校教育班\文化関係\04_近畿高等学校総合文化祭\R05_第４３回近畿三重☆2023\R04-05_近畿三重\00_近畿三重起案\20230406_第４３ 回近畿高等学校総合文化祭第１回企画委員会（書面議決）について（伺い）\01_起案\07_実施要項\"/>
    </mc:Choice>
  </mc:AlternateContent>
  <bookViews>
    <workbookView xWindow="0" yWindow="0" windowWidth="16670" windowHeight="5960" tabRatio="781" activeTab="1"/>
  </bookViews>
  <sheets>
    <sheet name="（様式２）参加申込書" sheetId="6" r:id="rId1"/>
    <sheet name="(様式３）学校・団体紹介文" sheetId="10" r:id="rId2"/>
    <sheet name="紹介入力シート" sheetId="9" r:id="rId3"/>
    <sheet name="リスト" sheetId="8" state="hidden" r:id="rId4"/>
    <sheet name="事務局作業領域" sheetId="7" state="hidden" r:id="rId5"/>
  </sheets>
  <definedNames>
    <definedName name="_xlnm.Print_Area" localSheetId="0">'（様式２）参加申込書'!$A$1:$AM$50</definedName>
    <definedName name="_xlnm.Print_Area" localSheetId="1">'(様式３）学校・団体紹介文'!$A$1:$T$33</definedName>
    <definedName name="_xlnm.Print_Area" localSheetId="2">紹介入力シート!$A$1:$AJ$24</definedName>
  </definedNames>
  <calcPr calcId="162913"/>
</workbook>
</file>

<file path=xl/calcChain.xml><?xml version="1.0" encoding="utf-8"?>
<calcChain xmlns="http://schemas.openxmlformats.org/spreadsheetml/2006/main">
  <c r="M6" i="7" l="1"/>
  <c r="C7" i="7"/>
  <c r="C8" i="7"/>
  <c r="C9" i="7"/>
  <c r="C10" i="7"/>
  <c r="C6" i="7"/>
  <c r="J13" i="7"/>
  <c r="G13" i="7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B17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B33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H31" i="10"/>
  <c r="G31" i="10"/>
  <c r="F31" i="10"/>
  <c r="E31" i="10"/>
  <c r="D31" i="10"/>
  <c r="C31" i="10"/>
  <c r="B31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C29" i="10"/>
  <c r="B29" i="10"/>
  <c r="T27" i="10"/>
  <c r="S27" i="10"/>
  <c r="R27" i="10"/>
  <c r="Q27" i="10"/>
  <c r="P27" i="10"/>
  <c r="O27" i="10"/>
  <c r="N27" i="10"/>
  <c r="M27" i="10"/>
  <c r="L27" i="10"/>
  <c r="K27" i="10"/>
  <c r="J27" i="10"/>
  <c r="I27" i="10"/>
  <c r="H27" i="10"/>
  <c r="G27" i="10"/>
  <c r="F27" i="10"/>
  <c r="E27" i="10"/>
  <c r="D27" i="10"/>
  <c r="C27" i="10"/>
  <c r="B27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B25" i="10"/>
  <c r="T23" i="10"/>
  <c r="S23" i="10"/>
  <c r="R23" i="10"/>
  <c r="Q23" i="10"/>
  <c r="P23" i="10"/>
  <c r="O23" i="10"/>
  <c r="N23" i="10"/>
  <c r="M23" i="10"/>
  <c r="L23" i="10"/>
  <c r="K23" i="10"/>
  <c r="J23" i="10"/>
  <c r="I23" i="10"/>
  <c r="H23" i="10"/>
  <c r="G23" i="10"/>
  <c r="F23" i="10"/>
  <c r="E23" i="10"/>
  <c r="D23" i="10"/>
  <c r="C23" i="10"/>
  <c r="B23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G21" i="10"/>
  <c r="F21" i="10"/>
  <c r="E21" i="10"/>
  <c r="D21" i="10"/>
  <c r="C21" i="10"/>
  <c r="B21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B19" i="10"/>
  <c r="A33" i="10"/>
  <c r="A31" i="10"/>
  <c r="A29" i="10"/>
  <c r="A27" i="10"/>
  <c r="A25" i="10"/>
  <c r="A23" i="10"/>
  <c r="A21" i="10"/>
  <c r="A19" i="10"/>
  <c r="A17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B15" i="10"/>
  <c r="A15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H13" i="10"/>
  <c r="G13" i="10"/>
  <c r="F13" i="10"/>
  <c r="E13" i="10"/>
  <c r="D13" i="10"/>
  <c r="C13" i="10"/>
  <c r="B13" i="10"/>
  <c r="A13" i="10"/>
  <c r="AF6" i="9"/>
  <c r="E10" i="7" l="1"/>
  <c r="E13" i="7" l="1"/>
  <c r="D13" i="7"/>
  <c r="B13" i="7"/>
  <c r="E9" i="7"/>
  <c r="E8" i="7"/>
  <c r="E7" i="7"/>
  <c r="E6" i="7"/>
  <c r="D6" i="7"/>
  <c r="D10" i="7" l="1"/>
  <c r="D9" i="7"/>
  <c r="D8" i="7"/>
  <c r="D7" i="7"/>
  <c r="B10" i="7"/>
  <c r="B9" i="7"/>
  <c r="B8" i="7"/>
  <c r="B7" i="7"/>
  <c r="B6" i="7"/>
  <c r="I10" i="7" l="1"/>
  <c r="I9" i="7"/>
  <c r="I8" i="7"/>
  <c r="I7" i="7"/>
  <c r="I6" i="7"/>
  <c r="H13" i="7"/>
  <c r="H10" i="7"/>
  <c r="H9" i="7"/>
  <c r="H8" i="7"/>
  <c r="H7" i="7"/>
  <c r="H6" i="7"/>
  <c r="G10" i="7"/>
  <c r="G9" i="7"/>
  <c r="G8" i="7"/>
  <c r="G7" i="7"/>
  <c r="G6" i="7"/>
  <c r="F13" i="7"/>
  <c r="K11" i="7" s="1"/>
  <c r="F10" i="7"/>
  <c r="F9" i="7"/>
  <c r="F8" i="7"/>
  <c r="F7" i="7"/>
  <c r="F6" i="7"/>
  <c r="T24" i="6"/>
  <c r="G24" i="6" s="1"/>
  <c r="J11" i="7" l="1"/>
  <c r="L11" i="7" s="1"/>
</calcChain>
</file>

<file path=xl/sharedStrings.xml><?xml version="1.0" encoding="utf-8"?>
<sst xmlns="http://schemas.openxmlformats.org/spreadsheetml/2006/main" count="139" uniqueCount="116">
  <si>
    <t>府県名</t>
    <rPh sb="0" eb="2">
      <t>フケン</t>
    </rPh>
    <rPh sb="2" eb="3">
      <t>メイ</t>
    </rPh>
    <phoneticPr fontId="1"/>
  </si>
  <si>
    <t>ふりがな</t>
    <phoneticPr fontId="1"/>
  </si>
  <si>
    <t>〒</t>
    <phoneticPr fontId="1"/>
  </si>
  <si>
    <t>事務局使用欄
（記入不要）</t>
    <rPh sb="0" eb="3">
      <t>ジムキョク</t>
    </rPh>
    <rPh sb="3" eb="5">
      <t>シヨウ</t>
    </rPh>
    <rPh sb="5" eb="6">
      <t>ラン</t>
    </rPh>
    <rPh sb="8" eb="10">
      <t>キニュウ</t>
    </rPh>
    <rPh sb="10" eb="12">
      <t>フヨウ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</si>
  <si>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</si>
  <si>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</si>
  <si>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（学校名）</t>
    <rPh sb="1" eb="3">
      <t>ガッコウ</t>
    </rPh>
    <rPh sb="3" eb="4">
      <t>メイ</t>
    </rPh>
    <phoneticPr fontId="1"/>
  </si>
  <si>
    <t>学校名</t>
    <rPh sb="0" eb="2">
      <t>ガッコウ</t>
    </rPh>
    <rPh sb="2" eb="3">
      <t>メイ</t>
    </rPh>
    <phoneticPr fontId="1"/>
  </si>
  <si>
    <t>学校所在地</t>
    <rPh sb="0" eb="2">
      <t>ガッコウ</t>
    </rPh>
    <rPh sb="2" eb="5">
      <t>ショザイチ</t>
    </rPh>
    <phoneticPr fontId="1"/>
  </si>
  <si>
    <t>備考
（要望等）</t>
    <rPh sb="0" eb="2">
      <t>ビコウ</t>
    </rPh>
    <rPh sb="4" eb="7">
      <t>ヨウボウトウ</t>
    </rPh>
    <phoneticPr fontId="1"/>
  </si>
  <si>
    <t>（校長名）</t>
    <rPh sb="1" eb="3">
      <t>コウチョウ</t>
    </rPh>
    <rPh sb="3" eb="4">
      <t>メイ</t>
    </rPh>
    <phoneticPr fontId="1"/>
  </si>
  <si>
    <t>－</t>
    <phoneticPr fontId="1"/>
  </si>
  <si>
    <t>TEL</t>
    <phoneticPr fontId="1"/>
  </si>
  <si>
    <t>ＦＡＸ</t>
    <phoneticPr fontId="1"/>
  </si>
  <si>
    <t>学年</t>
    <rPh sb="0" eb="2">
      <t>ガクネン</t>
    </rPh>
    <phoneticPr fontId="1"/>
  </si>
  <si>
    <t>Ｎｏ．</t>
    <phoneticPr fontId="4"/>
  </si>
  <si>
    <t>団体名</t>
    <rPh sb="0" eb="2">
      <t>ダンタイ</t>
    </rPh>
    <rPh sb="2" eb="3">
      <t>メイ</t>
    </rPh>
    <phoneticPr fontId="4"/>
  </si>
  <si>
    <t>学校名</t>
    <rPh sb="0" eb="2">
      <t>ガッコウ</t>
    </rPh>
    <rPh sb="2" eb="3">
      <t>メイ</t>
    </rPh>
    <phoneticPr fontId="4"/>
  </si>
  <si>
    <t>整理番号</t>
    <rPh sb="0" eb="2">
      <t>セイリ</t>
    </rPh>
    <rPh sb="2" eb="4">
      <t>バンゴウ</t>
    </rPh>
    <phoneticPr fontId="1"/>
  </si>
  <si>
    <t>受付番号</t>
    <rPh sb="0" eb="2">
      <t>ウケツケ</t>
    </rPh>
    <rPh sb="2" eb="4">
      <t>バンゴウ</t>
    </rPh>
    <phoneticPr fontId="1"/>
  </si>
  <si>
    <t>参加者数</t>
    <rPh sb="0" eb="4">
      <t>サンカシャスウ</t>
    </rPh>
    <phoneticPr fontId="1"/>
  </si>
  <si>
    <t>名</t>
    <rPh sb="0" eb="1">
      <t>メイ</t>
    </rPh>
    <phoneticPr fontId="1"/>
  </si>
  <si>
    <t>男子生徒</t>
    <rPh sb="0" eb="2">
      <t>ダンシ</t>
    </rPh>
    <rPh sb="2" eb="4">
      <t>セイト</t>
    </rPh>
    <phoneticPr fontId="1"/>
  </si>
  <si>
    <t>女子生徒</t>
    <rPh sb="0" eb="2">
      <t>ジョシ</t>
    </rPh>
    <rPh sb="2" eb="4">
      <t>セイト</t>
    </rPh>
    <phoneticPr fontId="1"/>
  </si>
  <si>
    <t>生徒計</t>
    <rPh sb="0" eb="2">
      <t>セイト</t>
    </rPh>
    <rPh sb="2" eb="3">
      <t>ケイ</t>
    </rPh>
    <phoneticPr fontId="1"/>
  </si>
  <si>
    <t>参加生徒名</t>
    <rPh sb="0" eb="2">
      <t>サンカ</t>
    </rPh>
    <rPh sb="2" eb="4">
      <t>セイト</t>
    </rPh>
    <rPh sb="4" eb="5">
      <t>メイ</t>
    </rPh>
    <phoneticPr fontId="1"/>
  </si>
  <si>
    <t>ふりがな</t>
    <phoneticPr fontId="1"/>
  </si>
  <si>
    <t>名前</t>
    <rPh sb="0" eb="2">
      <t>ナマエ</t>
    </rPh>
    <phoneticPr fontId="1"/>
  </si>
  <si>
    <t>茶道部門　参加申込書</t>
    <rPh sb="0" eb="2">
      <t>サドウ</t>
    </rPh>
    <rPh sb="2" eb="4">
      <t>ブモン</t>
    </rPh>
    <rPh sb="5" eb="7">
      <t>サンカ</t>
    </rPh>
    <rPh sb="7" eb="10">
      <t>モウシコミショ</t>
    </rPh>
    <phoneticPr fontId="1"/>
  </si>
  <si>
    <t>緊急時連絡先（携帯電話等）</t>
    <rPh sb="0" eb="3">
      <t>キンキュウジ</t>
    </rPh>
    <rPh sb="3" eb="6">
      <t>レンラクサキ</t>
    </rPh>
    <rPh sb="7" eb="9">
      <t>ケイタイ</t>
    </rPh>
    <rPh sb="9" eb="11">
      <t>デンワ</t>
    </rPh>
    <rPh sb="11" eb="12">
      <t>トウ</t>
    </rPh>
    <phoneticPr fontId="1"/>
  </si>
  <si>
    <t>E-mail</t>
    <phoneticPr fontId="1"/>
  </si>
  <si>
    <t>茶道流派</t>
    <rPh sb="0" eb="2">
      <t>サドウ</t>
    </rPh>
    <rPh sb="2" eb="4">
      <t>リュウハ</t>
    </rPh>
    <phoneticPr fontId="1"/>
  </si>
  <si>
    <t>男女</t>
    <rPh sb="0" eb="2">
      <t>ダンジョ</t>
    </rPh>
    <phoneticPr fontId="1"/>
  </si>
  <si>
    <t>流派</t>
    <rPh sb="0" eb="2">
      <t>リュウハ</t>
    </rPh>
    <phoneticPr fontId="4"/>
  </si>
  <si>
    <t>生徒名</t>
    <rPh sb="0" eb="2">
      <t>セイト</t>
    </rPh>
    <rPh sb="2" eb="3">
      <t>メイ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</si>
  <si>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</si>
  <si>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</si>
  <si>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顧問</t>
    <rPh sb="0" eb="2">
      <t>コモン</t>
    </rPh>
    <phoneticPr fontId="1"/>
  </si>
  <si>
    <t>内
訳</t>
    <rPh sb="0" eb="1">
      <t>ナイ</t>
    </rPh>
    <rPh sb="2" eb="3">
      <t>ヤク</t>
    </rPh>
    <phoneticPr fontId="1"/>
  </si>
  <si>
    <t>ふりがな</t>
  </si>
  <si>
    <t>男女</t>
  </si>
  <si>
    <t>記載責任者名</t>
    <rPh sb="0" eb="2">
      <t>キサイ</t>
    </rPh>
    <rPh sb="2" eb="5">
      <t>セキニンシャ</t>
    </rPh>
    <rPh sb="5" eb="6">
      <t>メイ</t>
    </rPh>
    <phoneticPr fontId="1"/>
  </si>
  <si>
    <t>名  前</t>
    <phoneticPr fontId="1"/>
  </si>
  <si>
    <t>府県名</t>
    <rPh sb="0" eb="1">
      <t>フ</t>
    </rPh>
    <rPh sb="1" eb="3">
      <t>ケンメイ</t>
    </rPh>
    <phoneticPr fontId="4"/>
  </si>
  <si>
    <t>女</t>
    <rPh sb="0" eb="1">
      <t>オンナ</t>
    </rPh>
    <phoneticPr fontId="1"/>
  </si>
  <si>
    <t>男</t>
    <rPh sb="0" eb="1">
      <t>オトコ</t>
    </rPh>
    <phoneticPr fontId="1"/>
  </si>
  <si>
    <t>ふりがな</t>
    <phoneticPr fontId="4"/>
  </si>
  <si>
    <t>引率者名</t>
    <rPh sb="0" eb="3">
      <t>インソツシャ</t>
    </rPh>
    <rPh sb="3" eb="4">
      <t>メイ</t>
    </rPh>
    <phoneticPr fontId="4"/>
  </si>
  <si>
    <t>ふりがな</t>
    <phoneticPr fontId="4"/>
  </si>
  <si>
    <t>性別</t>
    <rPh sb="0" eb="2">
      <t>セイベツ</t>
    </rPh>
    <phoneticPr fontId="4"/>
  </si>
  <si>
    <t>備考（要望）</t>
    <rPh sb="0" eb="2">
      <t>ビコウ</t>
    </rPh>
    <rPh sb="3" eb="5">
      <t>ヨウボウ</t>
    </rPh>
    <phoneticPr fontId="4"/>
  </si>
  <si>
    <t>生徒計</t>
    <rPh sb="0" eb="2">
      <t>セイト</t>
    </rPh>
    <rPh sb="2" eb="3">
      <t>ケイ</t>
    </rPh>
    <phoneticPr fontId="4"/>
  </si>
  <si>
    <t>・参加校ごとに作成してください。</t>
    <rPh sb="1" eb="3">
      <t>サンカ</t>
    </rPh>
    <rPh sb="3" eb="4">
      <t>コウ</t>
    </rPh>
    <rPh sb="7" eb="9">
      <t>サクセイ</t>
    </rPh>
    <phoneticPr fontId="1"/>
  </si>
  <si>
    <t>・TEL、FAXﾅﾝﾊﾞｰは半角で○○○－○○－○○○</t>
    <rPh sb="14" eb="16">
      <t>ハンカク</t>
    </rPh>
    <phoneticPr fontId="1"/>
  </si>
  <si>
    <t>　の形で入力してください。</t>
    <rPh sb="2" eb="3">
      <t>カタチ</t>
    </rPh>
    <rPh sb="4" eb="6">
      <t>ニュウリョク</t>
    </rPh>
    <phoneticPr fontId="1"/>
  </si>
  <si>
    <t>・緊急時連絡先は半角で上記TEL、ＦＡＸと同じように</t>
    <rPh sb="1" eb="3">
      <t>キンキュウ</t>
    </rPh>
    <rPh sb="3" eb="4">
      <t>ジ</t>
    </rPh>
    <rPh sb="4" eb="7">
      <t>レンラクサキ</t>
    </rPh>
    <rPh sb="8" eb="10">
      <t>ハンカク</t>
    </rPh>
    <rPh sb="11" eb="13">
      <t>ジョウキ</t>
    </rPh>
    <rPh sb="21" eb="22">
      <t>オナ</t>
    </rPh>
    <phoneticPr fontId="1"/>
  </si>
  <si>
    <t>　入力してください。</t>
    <rPh sb="1" eb="3">
      <t>ニュウリョク</t>
    </rPh>
    <phoneticPr fontId="1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</si>
  <si>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</si>
  <si>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</si>
  <si>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</si>
  <si>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４年</t>
    <rPh sb="1" eb="2">
      <t>ネン</t>
    </rPh>
    <phoneticPr fontId="1"/>
  </si>
  <si>
    <t>←</t>
    <phoneticPr fontId="1"/>
  </si>
  <si>
    <t>のセルに入力してください。</t>
    <rPh sb="4" eb="6">
      <t>ニュウリョク</t>
    </rPh>
    <phoneticPr fontId="1"/>
  </si>
  <si>
    <t>・学校名は正式名称を入力してください。</t>
    <rPh sb="1" eb="4">
      <t>ガッコウメイ</t>
    </rPh>
    <rPh sb="5" eb="7">
      <t>セイシキ</t>
    </rPh>
    <rPh sb="7" eb="9">
      <t>メイショウ</t>
    </rPh>
    <rPh sb="10" eb="12">
      <t>ニュウリョク</t>
    </rPh>
    <phoneticPr fontId="1"/>
  </si>
  <si>
    <t>・〒は半角で入力してください。</t>
    <rPh sb="3" eb="5">
      <t>ハンカク</t>
    </rPh>
    <rPh sb="6" eb="8">
      <t>ニュウリョク</t>
    </rPh>
    <phoneticPr fontId="1"/>
  </si>
  <si>
    <t>団体名</t>
    <rPh sb="0" eb="3">
      <t>ダンタイメイ</t>
    </rPh>
    <phoneticPr fontId="1"/>
  </si>
  <si>
    <t>・複数校による合同チームの場合は、団体名（チーム名）も入力して下さい。</t>
    <rPh sb="1" eb="4">
      <t>フクスウコウ</t>
    </rPh>
    <rPh sb="7" eb="9">
      <t>ゴウドウ</t>
    </rPh>
    <rPh sb="13" eb="15">
      <t>バアイ</t>
    </rPh>
    <rPh sb="17" eb="20">
      <t>ダンタイメイ</t>
    </rPh>
    <rPh sb="24" eb="25">
      <t>メイ</t>
    </rPh>
    <rPh sb="27" eb="29">
      <t>ニュウリョク</t>
    </rPh>
    <rPh sb="31" eb="32">
      <t>クダ</t>
    </rPh>
    <phoneticPr fontId="1"/>
  </si>
  <si>
    <t>（様式２）</t>
    <rPh sb="1" eb="3">
      <t>ヨウシキ</t>
    </rPh>
    <phoneticPr fontId="1"/>
  </si>
  <si>
    <t>上記のとおり参加を申し込みます。</t>
    <rPh sb="0" eb="2">
      <t>ジョウキ</t>
    </rPh>
    <rPh sb="6" eb="8">
      <t>サンカ</t>
    </rPh>
    <rPh sb="9" eb="10">
      <t>モウ</t>
    </rPh>
    <rPh sb="11" eb="12">
      <t>コ</t>
    </rPh>
    <phoneticPr fontId="1"/>
  </si>
  <si>
    <t>府県名</t>
    <rPh sb="0" eb="2">
      <t>フケン</t>
    </rPh>
    <rPh sb="2" eb="3">
      <t>メイ</t>
    </rPh>
    <phoneticPr fontId="7"/>
  </si>
  <si>
    <t>和歌山県</t>
    <rPh sb="0" eb="4">
      <t>ワカヤマケン</t>
    </rPh>
    <phoneticPr fontId="4"/>
  </si>
  <si>
    <t>三重県</t>
    <rPh sb="0" eb="3">
      <t>ミエケン</t>
    </rPh>
    <phoneticPr fontId="4"/>
  </si>
  <si>
    <t>福井県</t>
    <rPh sb="0" eb="3">
      <t>フクイケン</t>
    </rPh>
    <phoneticPr fontId="4"/>
  </si>
  <si>
    <t>鳥取県</t>
    <rPh sb="0" eb="2">
      <t>トットリ</t>
    </rPh>
    <rPh sb="2" eb="3">
      <t>ケン</t>
    </rPh>
    <phoneticPr fontId="4"/>
  </si>
  <si>
    <t>兵庫県</t>
    <rPh sb="0" eb="3">
      <t>ヒョウゴケン</t>
    </rPh>
    <phoneticPr fontId="4"/>
  </si>
  <si>
    <t>大阪府</t>
    <rPh sb="0" eb="3">
      <t>オオサカフ</t>
    </rPh>
    <phoneticPr fontId="4"/>
  </si>
  <si>
    <t>徳島県</t>
    <rPh sb="0" eb="3">
      <t>トクシマケン</t>
    </rPh>
    <phoneticPr fontId="4"/>
  </si>
  <si>
    <t>京都府</t>
    <rPh sb="0" eb="3">
      <t>キョウトフ</t>
    </rPh>
    <phoneticPr fontId="4"/>
  </si>
  <si>
    <t>奈良県</t>
    <rPh sb="0" eb="3">
      <t>ナラケン</t>
    </rPh>
    <phoneticPr fontId="4"/>
  </si>
  <si>
    <t>滋賀県</t>
    <rPh sb="0" eb="3">
      <t>シガケン</t>
    </rPh>
    <phoneticPr fontId="4"/>
  </si>
  <si>
    <t>ふりがな</t>
    <phoneticPr fontId="9"/>
  </si>
  <si>
    <t>字数→</t>
    <rPh sb="0" eb="2">
      <t>じすう</t>
    </rPh>
    <phoneticPr fontId="1" type="Hiragana" alignment="distributed"/>
  </si>
  <si>
    <t>（様式３）</t>
    <rPh sb="1" eb="3">
      <t>ヨウシキ</t>
    </rPh>
    <phoneticPr fontId="1"/>
  </si>
  <si>
    <t>↓記入しないでください</t>
    <rPh sb="1" eb="3">
      <t>キニュウ</t>
    </rPh>
    <phoneticPr fontId="1"/>
  </si>
  <si>
    <t>学校名</t>
    <rPh sb="0" eb="3">
      <t>ガッコウメイ</t>
    </rPh>
    <phoneticPr fontId="1"/>
  </si>
  <si>
    <t>引率責任者</t>
    <rPh sb="0" eb="2">
      <t>インソツ</t>
    </rPh>
    <rPh sb="2" eb="5">
      <t>セキニンシャ</t>
    </rPh>
    <phoneticPr fontId="9"/>
  </si>
  <si>
    <t>学校紹介文</t>
    <rPh sb="0" eb="2">
      <t>ガッコウ</t>
    </rPh>
    <rPh sb="2" eb="5">
      <t>ショウカイブン</t>
    </rPh>
    <phoneticPr fontId="1"/>
  </si>
  <si>
    <t>←ふりがな入力欄</t>
    <rPh sb="5" eb="7">
      <t>ニュウリョク</t>
    </rPh>
    <rPh sb="7" eb="8">
      <t>ラン</t>
    </rPh>
    <phoneticPr fontId="1"/>
  </si>
  <si>
    <t>200字</t>
    <rPh sb="3" eb="4">
      <t>ジ</t>
    </rPh>
    <phoneticPr fontId="1"/>
  </si>
  <si>
    <t>合計</t>
    <rPh sb="0" eb="2">
      <t>ゴウケイ</t>
    </rPh>
    <phoneticPr fontId="1"/>
  </si>
  <si>
    <t>・合計、生徒計は計算されます。</t>
    <rPh sb="1" eb="3">
      <t>ゴウケイ</t>
    </rPh>
    <rPh sb="4" eb="6">
      <t>セイト</t>
    </rPh>
    <rPh sb="6" eb="7">
      <t>ケイ</t>
    </rPh>
    <rPh sb="8" eb="10">
      <t>ケイサン</t>
    </rPh>
    <phoneticPr fontId="1"/>
  </si>
  <si>
    <t>顧問</t>
    <rPh sb="0" eb="2">
      <t>コモン</t>
    </rPh>
    <phoneticPr fontId="4"/>
  </si>
  <si>
    <t>顧問計</t>
    <rPh sb="0" eb="2">
      <t>コモン</t>
    </rPh>
    <rPh sb="2" eb="3">
      <t>ケイ</t>
    </rPh>
    <phoneticPr fontId="4"/>
  </si>
  <si>
    <t>２　（様式３）で、固有名詞や読みにくい漢字にふりがなを入力してください。</t>
    <rPh sb="3" eb="5">
      <t>ようしき</t>
    </rPh>
    <rPh sb="9" eb="11">
      <t>こゆう</t>
    </rPh>
    <rPh sb="11" eb="13">
      <t>めいし</t>
    </rPh>
    <rPh sb="14" eb="15">
      <t>よ</t>
    </rPh>
    <rPh sb="19" eb="21">
      <t>かんじ</t>
    </rPh>
    <rPh sb="27" eb="29">
      <t>にゅうりょく</t>
    </rPh>
    <phoneticPr fontId="1" type="Hiragana" alignment="distributed"/>
  </si>
  <si>
    <t>↓200字以内で</t>
    <rPh sb="4" eb="5">
      <t>じ</t>
    </rPh>
    <rPh sb="5" eb="7">
      <t>いない</t>
    </rPh>
    <phoneticPr fontId="1" type="Hiragana" alignment="distributed"/>
  </si>
  <si>
    <t>１　このシートに紹介文を入力いただくと、自動的に（様式３）学校・団体紹介文に反映されます。</t>
    <rPh sb="8" eb="11">
      <t>しょうかいぶん</t>
    </rPh>
    <rPh sb="12" eb="14">
      <t>にゅうりょく</t>
    </rPh>
    <rPh sb="20" eb="23">
      <t>じどうてき</t>
    </rPh>
    <rPh sb="25" eb="27">
      <t>ようしき</t>
    </rPh>
    <rPh sb="29" eb="31">
      <t>がっこう</t>
    </rPh>
    <rPh sb="32" eb="34">
      <t>だんたい</t>
    </rPh>
    <rPh sb="34" eb="36">
      <t>しょうかい</t>
    </rPh>
    <rPh sb="36" eb="37">
      <t>ぶん</t>
    </rPh>
    <rPh sb="38" eb="40">
      <t>はんえい</t>
    </rPh>
    <phoneticPr fontId="1" type="Hiragana" alignment="distributed"/>
  </si>
  <si>
    <t>（学校・団体紹介文）</t>
    <rPh sb="1" eb="3">
      <t>ガッコウ</t>
    </rPh>
    <rPh sb="4" eb="6">
      <t>ダンタイ</t>
    </rPh>
    <rPh sb="6" eb="8">
      <t>ショウカイ</t>
    </rPh>
    <rPh sb="8" eb="9">
      <t>ブン</t>
    </rPh>
    <phoneticPr fontId="4"/>
  </si>
  <si>
    <t>３　（様式３）を電子ファイルで部門事務局にも提出してください。</t>
    <rPh sb="3" eb="5">
      <t>ようしき</t>
    </rPh>
    <rPh sb="8" eb="10">
      <t>でんし</t>
    </rPh>
    <rPh sb="15" eb="17">
      <t>ぶもん</t>
    </rPh>
    <rPh sb="17" eb="20">
      <t>じむきょく</t>
    </rPh>
    <rPh sb="22" eb="24">
      <t>ていしゅつ</t>
    </rPh>
    <phoneticPr fontId="1" type="Hiragana" alignment="distributed"/>
  </si>
  <si>
    <t>入力上の注意事項（様式２に入力した項目と同じものは自動的に反映されます。）</t>
    <rPh sb="0" eb="2">
      <t>ニュウリョク</t>
    </rPh>
    <rPh sb="2" eb="3">
      <t>ジョウ</t>
    </rPh>
    <rPh sb="4" eb="6">
      <t>チュウイ</t>
    </rPh>
    <rPh sb="6" eb="8">
      <t>ジコウ</t>
    </rPh>
    <rPh sb="9" eb="11">
      <t>ヨウシキ</t>
    </rPh>
    <rPh sb="13" eb="15">
      <t>ニュウリョク</t>
    </rPh>
    <rPh sb="17" eb="19">
      <t>コウモク</t>
    </rPh>
    <phoneticPr fontId="4"/>
  </si>
  <si>
    <t>・E-mailは（PC)、半角で入力してください。</t>
    <rPh sb="13" eb="15">
      <t>ハンカク</t>
    </rPh>
    <rPh sb="16" eb="18">
      <t>ニュウリョク</t>
    </rPh>
    <phoneticPr fontId="1"/>
  </si>
  <si>
    <t>・府県名はプルダウンから選んでください。</t>
    <rPh sb="1" eb="3">
      <t>フケン</t>
    </rPh>
    <rPh sb="3" eb="4">
      <t>メイ</t>
    </rPh>
    <rPh sb="12" eb="13">
      <t>エラ</t>
    </rPh>
    <phoneticPr fontId="1"/>
  </si>
  <si>
    <t>・男女、学年はプルダウンから選択してください。</t>
    <rPh sb="1" eb="3">
      <t>ダンジョ</t>
    </rPh>
    <rPh sb="4" eb="6">
      <t>ガクネン</t>
    </rPh>
    <rPh sb="14" eb="16">
      <t>センタク</t>
    </rPh>
    <phoneticPr fontId="1"/>
  </si>
  <si>
    <t>合計</t>
    <rPh sb="0" eb="2">
      <t>ゴウケイ</t>
    </rPh>
    <phoneticPr fontId="4"/>
  </si>
  <si>
    <t/>
  </si>
  <si>
    <t>茶道部門 学校・団体紹介文</t>
    <rPh sb="0" eb="2">
      <t>サドウ</t>
    </rPh>
    <rPh sb="2" eb="4">
      <t>ブモン</t>
    </rPh>
    <rPh sb="5" eb="7">
      <t>ガッコウ</t>
    </rPh>
    <rPh sb="8" eb="10">
      <t>ダンタイ</t>
    </rPh>
    <rPh sb="10" eb="12">
      <t>ショウカイ</t>
    </rPh>
    <rPh sb="12" eb="13">
      <t>ブン</t>
    </rPh>
    <phoneticPr fontId="1"/>
  </si>
  <si>
    <t>　</t>
    <phoneticPr fontId="4"/>
  </si>
  <si>
    <t>第43回近畿高等学校総合文化祭三重大会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rPh sb="15" eb="17">
      <t>ミエ</t>
    </rPh>
    <rPh sb="17" eb="19">
      <t>タイカイ</t>
    </rPh>
    <phoneticPr fontId="1"/>
  </si>
  <si>
    <t>第43回近畿高等学校総合文化祭</t>
    <rPh sb="0" eb="1">
      <t>ダイ</t>
    </rPh>
    <rPh sb="3" eb="4">
      <t>カイ</t>
    </rPh>
    <rPh sb="4" eb="6">
      <t>キンキ</t>
    </rPh>
    <rPh sb="6" eb="8">
      <t>コウトウ</t>
    </rPh>
    <rPh sb="8" eb="10">
      <t>ガッコウ</t>
    </rPh>
    <rPh sb="10" eb="12">
      <t>ソウゴウ</t>
    </rPh>
    <rPh sb="12" eb="15">
      <t>ブンカサイ</t>
    </rPh>
    <phoneticPr fontId="1"/>
  </si>
  <si>
    <t>令和　５　年</t>
    <rPh sb="0" eb="2">
      <t>レイワ</t>
    </rPh>
    <rPh sb="5" eb="6">
      <t>ネン</t>
    </rPh>
    <phoneticPr fontId="1"/>
  </si>
  <si>
    <t>実践発表</t>
    <rPh sb="0" eb="2">
      <t>ジッセン</t>
    </rPh>
    <rPh sb="2" eb="4">
      <t>ハッピョウ</t>
    </rPh>
    <phoneticPr fontId="1"/>
  </si>
  <si>
    <t>する　　　　　　　　　　　しない</t>
    <phoneticPr fontId="1"/>
  </si>
  <si>
    <t>←○をして下さい</t>
    <rPh sb="5" eb="6">
      <t>クダ</t>
    </rPh>
    <phoneticPr fontId="1"/>
  </si>
  <si>
    <t>三重県実行委員会会長　様</t>
    <rPh sb="0" eb="3">
      <t>ミエケン</t>
    </rPh>
    <rPh sb="3" eb="5">
      <t>ジッコウ</t>
    </rPh>
    <rPh sb="5" eb="8">
      <t>イインカイ</t>
    </rPh>
    <rPh sb="8" eb="10">
      <t>カイチョウ</t>
    </rPh>
    <rPh sb="11" eb="12">
      <t>サマ</t>
    </rPh>
    <phoneticPr fontId="1"/>
  </si>
  <si>
    <t>No.</t>
    <phoneticPr fontId="4"/>
  </si>
  <si>
    <t>※必ず校長のご承認のもと、ご記入ください。</t>
    <rPh sb="1" eb="2">
      <t>かなら</t>
    </rPh>
    <rPh sb="3" eb="5">
      <t>こうちょう</t>
    </rPh>
    <rPh sb="7" eb="9">
      <t>しょうにん</t>
    </rPh>
    <rPh sb="14" eb="16">
      <t>きにゅう</t>
    </rPh>
    <phoneticPr fontId="3" type="Hiragana" alignment="distributed"/>
  </si>
  <si>
    <t>引率者名</t>
    <rPh sb="0" eb="3">
      <t>インソツシャ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</si>
</sst>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3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游明朝"/>
      <family val="1"/>
      <charset val="128"/>
    </font>
    <font>
      <sz val="10"/>
      <color indexed="8"/>
      <name val="游明朝"/>
      <family val="1"/>
      <charset val="128"/>
    </font>
    <font>
      <sz val="10"/>
      <color rgb="FFFF0000"/>
      <name val="游明朝"/>
      <family val="1"/>
      <charset val="128"/>
    </font>
    <font>
      <sz val="14"/>
      <color indexed="8"/>
      <name val="游明朝"/>
      <family val="1"/>
      <charset val="128"/>
    </font>
    <font>
      <sz val="11"/>
      <color indexed="8"/>
      <name val="游明朝"/>
      <family val="1"/>
      <charset val="128"/>
    </font>
    <font>
      <sz val="11"/>
      <color rgb="FFFF0000"/>
      <name val="游明朝"/>
      <family val="1"/>
      <charset val="128"/>
    </font>
    <font>
      <sz val="11"/>
      <color indexed="8"/>
      <name val="BIZ UDP明朝 Medium"/>
      <family val="1"/>
      <charset val="128"/>
    </font>
    <font>
      <sz val="11"/>
      <color theme="1"/>
      <name val="BIZ UDP明朝 Medium"/>
      <family val="1"/>
      <charset val="128"/>
    </font>
    <font>
      <sz val="9"/>
      <color indexed="8"/>
      <name val="BIZ UDP明朝 Medium"/>
      <family val="1"/>
      <charset val="128"/>
    </font>
    <font>
      <sz val="12"/>
      <color indexed="8"/>
      <name val="BIZ UDP明朝 Medium"/>
      <family val="1"/>
      <charset val="128"/>
    </font>
    <font>
      <sz val="8"/>
      <color indexed="8"/>
      <name val="BIZ UDP明朝 Medium"/>
      <family val="1"/>
      <charset val="128"/>
    </font>
    <font>
      <sz val="12"/>
      <color theme="1"/>
      <name val="BIZ UDP明朝 Medium"/>
      <family val="1"/>
      <charset val="128"/>
    </font>
    <font>
      <u/>
      <sz val="11"/>
      <color theme="10"/>
      <name val="BIZ UDP明朝 Medium"/>
      <family val="1"/>
      <charset val="128"/>
    </font>
    <font>
      <sz val="10"/>
      <color indexed="8"/>
      <name val="BIZ UDP明朝 Medium"/>
      <family val="1"/>
      <charset val="128"/>
    </font>
    <font>
      <sz val="9"/>
      <color rgb="FF000000"/>
      <name val="BIZ UDP明朝 Medium"/>
      <family val="1"/>
      <charset val="128"/>
    </font>
    <font>
      <sz val="11"/>
      <color rgb="FF000000"/>
      <name val="BIZ UDP明朝 Medium"/>
      <family val="1"/>
      <charset val="128"/>
    </font>
    <font>
      <sz val="8"/>
      <color rgb="FF000000"/>
      <name val="BIZ UDP明朝 Medium"/>
      <family val="1"/>
      <charset val="128"/>
    </font>
    <font>
      <sz val="10"/>
      <color rgb="FF000000"/>
      <name val="BIZ UDP明朝 Medium"/>
      <family val="1"/>
      <charset val="128"/>
    </font>
    <font>
      <sz val="12"/>
      <color rgb="FF000000"/>
      <name val="BIZ UDP明朝 Medium"/>
      <family val="1"/>
      <charset val="128"/>
    </font>
    <font>
      <sz val="10"/>
      <color theme="1"/>
      <name val="BIZ UDP明朝 Medium"/>
      <family val="1"/>
      <charset val="128"/>
    </font>
    <font>
      <sz val="14"/>
      <color theme="1"/>
      <name val="BIZ UDP明朝 Medium"/>
      <family val="1"/>
      <charset val="128"/>
    </font>
    <font>
      <sz val="8"/>
      <color theme="1"/>
      <name val="BIZ UDP明朝 Medium"/>
      <family val="1"/>
      <charset val="128"/>
    </font>
    <font>
      <b/>
      <sz val="11"/>
      <color theme="1"/>
      <name val="BIZ UDP明朝 Medium"/>
      <family val="1"/>
      <charset val="128"/>
    </font>
    <font>
      <sz val="9"/>
      <color theme="1"/>
      <name val="BIZ UDP明朝 Medium"/>
      <family val="1"/>
      <charset val="128"/>
    </font>
    <font>
      <sz val="12"/>
      <color indexed="8"/>
      <name val="BIZ UD明朝 Medium"/>
      <family val="1"/>
      <charset val="128"/>
    </font>
    <font>
      <sz val="14"/>
      <color indexed="8"/>
      <name val="BIZ UD明朝 Medium"/>
      <family val="1"/>
      <charset val="128"/>
    </font>
    <font>
      <sz val="11"/>
      <color indexed="8"/>
      <name val="BIZ UD明朝 Medium"/>
      <family val="1"/>
      <charset val="128"/>
    </font>
    <font>
      <sz val="12"/>
      <color theme="1"/>
      <name val="BIZ UD明朝 Medium"/>
      <family val="1"/>
      <charset val="128"/>
    </font>
    <font>
      <sz val="14"/>
      <color theme="1"/>
      <name val="BIZ UD明朝 Medium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10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65">
    <xf numFmtId="0" fontId="0" fillId="0" borderId="0" xfId="0">
      <alignment vertical="center"/>
    </xf>
    <xf numFmtId="0" fontId="6" fillId="0" borderId="78" xfId="0" applyFont="1" applyBorder="1">
      <alignment vertical="center"/>
    </xf>
    <xf numFmtId="0" fontId="8" fillId="0" borderId="0" xfId="0" applyFont="1" applyAlignment="1"/>
    <xf numFmtId="0" fontId="8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2" borderId="0" xfId="0" applyFont="1" applyFill="1">
      <alignment vertical="center"/>
    </xf>
    <xf numFmtId="0" fontId="17" fillId="0" borderId="0" xfId="0" applyFont="1" applyAlignment="1"/>
    <xf numFmtId="0" fontId="16" fillId="0" borderId="0" xfId="0" applyFont="1" applyFill="1">
      <alignment vertical="center"/>
    </xf>
    <xf numFmtId="0" fontId="18" fillId="3" borderId="0" xfId="0" applyFont="1" applyFill="1" applyBorder="1" applyAlignment="1">
      <alignment horizontal="center" vertical="top"/>
    </xf>
    <xf numFmtId="49" fontId="18" fillId="3" borderId="26" xfId="0" applyNumberFormat="1" applyFont="1" applyFill="1" applyBorder="1" applyAlignment="1">
      <alignment vertical="top"/>
    </xf>
    <xf numFmtId="0" fontId="18" fillId="3" borderId="0" xfId="0" applyFont="1" applyFill="1" applyBorder="1" applyAlignment="1">
      <alignment vertical="top"/>
    </xf>
    <xf numFmtId="0" fontId="18" fillId="3" borderId="0" xfId="0" applyFont="1" applyFill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3" borderId="14" xfId="0" applyFont="1" applyFill="1" applyBorder="1" applyAlignment="1">
      <alignment vertical="top"/>
    </xf>
    <xf numFmtId="0" fontId="18" fillId="3" borderId="15" xfId="0" applyFont="1" applyFill="1" applyBorder="1" applyAlignment="1">
      <alignment vertical="top"/>
    </xf>
    <xf numFmtId="0" fontId="16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0" fontId="18" fillId="3" borderId="6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/>
    </xf>
    <xf numFmtId="0" fontId="18" fillId="3" borderId="3" xfId="0" applyFont="1" applyFill="1" applyBorder="1" applyAlignment="1">
      <alignment vertical="center"/>
    </xf>
    <xf numFmtId="0" fontId="19" fillId="0" borderId="0" xfId="0" applyFont="1" applyFill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6" fillId="3" borderId="0" xfId="0" applyFont="1" applyFill="1" applyBorder="1">
      <alignment vertical="center"/>
    </xf>
    <xf numFmtId="0" fontId="17" fillId="0" borderId="0" xfId="0" applyFont="1" applyBorder="1">
      <alignment vertical="center"/>
    </xf>
    <xf numFmtId="0" fontId="18" fillId="3" borderId="8" xfId="0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16" fillId="3" borderId="4" xfId="0" applyFont="1" applyFill="1" applyBorder="1">
      <alignment vertical="center"/>
    </xf>
    <xf numFmtId="0" fontId="20" fillId="3" borderId="4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vertical="center"/>
    </xf>
    <xf numFmtId="0" fontId="19" fillId="2" borderId="0" xfId="0" applyFont="1" applyFill="1">
      <alignment vertical="center"/>
    </xf>
    <xf numFmtId="0" fontId="16" fillId="2" borderId="0" xfId="0" applyFont="1" applyFill="1" applyAlignment="1">
      <alignment vertical="center"/>
    </xf>
    <xf numFmtId="0" fontId="23" fillId="2" borderId="0" xfId="0" applyFont="1" applyFill="1">
      <alignment vertical="center"/>
    </xf>
    <xf numFmtId="0" fontId="19" fillId="2" borderId="0" xfId="0" applyFont="1" applyFill="1" applyAlignment="1">
      <alignment vertical="center"/>
    </xf>
    <xf numFmtId="0" fontId="29" fillId="3" borderId="0" xfId="0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7" fillId="2" borderId="0" xfId="0" applyFont="1" applyFill="1">
      <alignment vertical="center"/>
    </xf>
    <xf numFmtId="0" fontId="17" fillId="3" borderId="0" xfId="0" applyFont="1" applyFill="1">
      <alignment vertical="center"/>
    </xf>
    <xf numFmtId="0" fontId="31" fillId="3" borderId="0" xfId="0" applyFont="1" applyFill="1">
      <alignment vertical="center"/>
    </xf>
    <xf numFmtId="0" fontId="17" fillId="3" borderId="0" xfId="0" applyFont="1" applyFill="1" applyBorder="1">
      <alignment vertical="center"/>
    </xf>
    <xf numFmtId="0" fontId="17" fillId="3" borderId="1" xfId="0" applyFont="1" applyFill="1" applyBorder="1">
      <alignment vertical="center"/>
    </xf>
    <xf numFmtId="0" fontId="17" fillId="4" borderId="0" xfId="0" applyFont="1" applyFill="1">
      <alignment vertical="center"/>
    </xf>
    <xf numFmtId="49" fontId="29" fillId="3" borderId="0" xfId="0" applyNumberFormat="1" applyFont="1" applyFill="1" applyBorder="1" applyAlignment="1">
      <alignment vertical="center"/>
    </xf>
    <xf numFmtId="49" fontId="29" fillId="4" borderId="0" xfId="0" applyNumberFormat="1" applyFont="1" applyFill="1" applyBorder="1" applyAlignment="1">
      <alignment vertical="center"/>
    </xf>
    <xf numFmtId="49" fontId="31" fillId="4" borderId="0" xfId="0" applyNumberFormat="1" applyFont="1" applyFill="1" applyBorder="1" applyAlignment="1">
      <alignment vertical="center"/>
    </xf>
    <xf numFmtId="0" fontId="30" fillId="3" borderId="0" xfId="0" applyFont="1" applyFill="1" applyBorder="1" applyAlignment="1">
      <alignment horizontal="center" vertical="center"/>
    </xf>
    <xf numFmtId="0" fontId="32" fillId="3" borderId="0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3" fillId="3" borderId="23" xfId="0" applyFont="1" applyFill="1" applyBorder="1" applyAlignment="1">
      <alignment horizontal="center" vertical="center"/>
    </xf>
    <xf numFmtId="0" fontId="33" fillId="3" borderId="81" xfId="0" applyFont="1" applyFill="1" applyBorder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21" fillId="3" borderId="90" xfId="0" applyFont="1" applyFill="1" applyBorder="1" applyAlignment="1">
      <alignment horizontal="center" vertical="center"/>
    </xf>
    <xf numFmtId="0" fontId="21" fillId="3" borderId="91" xfId="0" applyFont="1" applyFill="1" applyBorder="1" applyAlignment="1">
      <alignment horizontal="center" vertical="center"/>
    </xf>
    <xf numFmtId="0" fontId="21" fillId="3" borderId="92" xfId="0" applyFont="1" applyFill="1" applyBorder="1" applyAlignment="1">
      <alignment horizontal="center" vertical="center"/>
    </xf>
    <xf numFmtId="0" fontId="21" fillId="2" borderId="0" xfId="0" applyFont="1" applyFill="1">
      <alignment vertical="center"/>
    </xf>
    <xf numFmtId="0" fontId="21" fillId="2" borderId="0" xfId="0" applyFont="1" applyFill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33" fillId="3" borderId="0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21" fillId="2" borderId="0" xfId="0" applyFont="1" applyFill="1" applyAlignment="1"/>
    <xf numFmtId="0" fontId="21" fillId="3" borderId="93" xfId="0" applyFont="1" applyFill="1" applyBorder="1" applyAlignment="1">
      <alignment horizontal="center" vertical="center"/>
    </xf>
    <xf numFmtId="0" fontId="21" fillId="3" borderId="94" xfId="0" applyFont="1" applyFill="1" applyBorder="1" applyAlignment="1">
      <alignment horizontal="center" vertical="center"/>
    </xf>
    <xf numFmtId="0" fontId="21" fillId="3" borderId="95" xfId="0" applyFont="1" applyFill="1" applyBorder="1" applyAlignment="1">
      <alignment horizontal="center" vertical="center"/>
    </xf>
    <xf numFmtId="0" fontId="36" fillId="3" borderId="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8" fillId="3" borderId="13" xfId="0" applyFont="1" applyFill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47" xfId="0" applyFont="1" applyFill="1" applyBorder="1" applyAlignment="1">
      <alignment horizontal="left" vertical="center" indent="1"/>
    </xf>
    <xf numFmtId="0" fontId="19" fillId="0" borderId="48" xfId="0" applyFont="1" applyFill="1" applyBorder="1" applyAlignment="1">
      <alignment horizontal="left" vertical="center" indent="1"/>
    </xf>
    <xf numFmtId="0" fontId="19" fillId="0" borderId="50" xfId="0" applyFont="1" applyFill="1" applyBorder="1" applyAlignment="1">
      <alignment horizontal="left" vertical="center" indent="1"/>
    </xf>
    <xf numFmtId="0" fontId="18" fillId="0" borderId="43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49" fontId="18" fillId="3" borderId="14" xfId="0" applyNumberFormat="1" applyFont="1" applyFill="1" applyBorder="1" applyAlignment="1">
      <alignment horizontal="left" vertical="center" indent="1"/>
    </xf>
    <xf numFmtId="0" fontId="20" fillId="3" borderId="6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0" fontId="20" fillId="3" borderId="1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49" fontId="18" fillId="3" borderId="26" xfId="0" applyNumberFormat="1" applyFont="1" applyFill="1" applyBorder="1" applyAlignment="1">
      <alignment horizontal="right" vertical="top"/>
    </xf>
    <xf numFmtId="49" fontId="22" fillId="0" borderId="44" xfId="1" applyNumberFormat="1" applyFont="1" applyFill="1" applyBorder="1" applyAlignment="1">
      <alignment horizontal="left" vertical="center" wrapText="1"/>
    </xf>
    <xf numFmtId="49" fontId="23" fillId="0" borderId="45" xfId="0" applyNumberFormat="1" applyFont="1" applyFill="1" applyBorder="1" applyAlignment="1">
      <alignment horizontal="left" vertical="center"/>
    </xf>
    <xf numFmtId="49" fontId="23" fillId="0" borderId="46" xfId="0" applyNumberFormat="1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49" fontId="18" fillId="3" borderId="0" xfId="0" applyNumberFormat="1" applyFont="1" applyFill="1" applyBorder="1" applyAlignment="1">
      <alignment horizontal="left" vertical="center"/>
    </xf>
    <xf numFmtId="49" fontId="18" fillId="3" borderId="1" xfId="0" applyNumberFormat="1" applyFont="1" applyFill="1" applyBorder="1" applyAlignment="1">
      <alignment horizontal="left" vertical="center"/>
    </xf>
    <xf numFmtId="49" fontId="18" fillId="3" borderId="55" xfId="0" applyNumberFormat="1" applyFont="1" applyFill="1" applyBorder="1" applyAlignment="1">
      <alignment horizontal="left" vertical="center"/>
    </xf>
    <xf numFmtId="49" fontId="18" fillId="3" borderId="37" xfId="0" applyNumberFormat="1" applyFont="1" applyFill="1" applyBorder="1" applyAlignment="1">
      <alignment horizontal="left" vertical="center"/>
    </xf>
    <xf numFmtId="49" fontId="18" fillId="3" borderId="38" xfId="0" applyNumberFormat="1" applyFont="1" applyFill="1" applyBorder="1" applyAlignment="1">
      <alignment horizontal="left" vertical="center"/>
    </xf>
    <xf numFmtId="49" fontId="18" fillId="3" borderId="26" xfId="0" applyNumberFormat="1" applyFont="1" applyFill="1" applyBorder="1" applyAlignment="1">
      <alignment horizontal="left" vertical="top"/>
    </xf>
    <xf numFmtId="0" fontId="16" fillId="0" borderId="61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8" fillId="0" borderId="63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left" vertical="center" indent="1"/>
    </xf>
    <xf numFmtId="0" fontId="18" fillId="0" borderId="10" xfId="0" applyFont="1" applyFill="1" applyBorder="1" applyAlignment="1">
      <alignment horizontal="left" vertical="center" indent="1"/>
    </xf>
    <xf numFmtId="0" fontId="18" fillId="0" borderId="21" xfId="0" applyFont="1" applyFill="1" applyBorder="1" applyAlignment="1">
      <alignment horizontal="left" vertical="center" inden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center" vertical="center"/>
    </xf>
    <xf numFmtId="0" fontId="16" fillId="0" borderId="9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97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9" xfId="0" applyFont="1" applyFill="1" applyBorder="1" applyAlignment="1">
      <alignment horizontal="center" vertical="center"/>
    </xf>
    <xf numFmtId="0" fontId="16" fillId="0" borderId="5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distributed" vertical="center" wrapText="1" indent="1"/>
    </xf>
    <xf numFmtId="0" fontId="19" fillId="0" borderId="9" xfId="0" applyFont="1" applyFill="1" applyBorder="1" applyAlignment="1">
      <alignment horizontal="left" vertical="center" wrapText="1"/>
    </xf>
    <xf numFmtId="0" fontId="18" fillId="0" borderId="36" xfId="0" applyFont="1" applyFill="1" applyBorder="1" applyAlignment="1">
      <alignment horizontal="left" wrapText="1"/>
    </xf>
    <xf numFmtId="0" fontId="18" fillId="0" borderId="72" xfId="0" applyFont="1" applyFill="1" applyBorder="1" applyAlignment="1">
      <alignment horizontal="left" wrapText="1"/>
    </xf>
    <xf numFmtId="0" fontId="18" fillId="0" borderId="70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vertical="center" wrapText="1"/>
    </xf>
    <xf numFmtId="0" fontId="18" fillId="0" borderId="49" xfId="0" applyFont="1" applyFill="1" applyBorder="1" applyAlignment="1">
      <alignment horizontal="center" vertical="center" wrapText="1"/>
    </xf>
    <xf numFmtId="0" fontId="16" fillId="0" borderId="43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 wrapText="1" shrinkToFit="1"/>
    </xf>
    <xf numFmtId="0" fontId="18" fillId="0" borderId="2" xfId="0" applyFont="1" applyFill="1" applyBorder="1" applyAlignment="1">
      <alignment horizontal="center" vertical="center" wrapText="1" shrinkToFit="1"/>
    </xf>
    <xf numFmtId="0" fontId="18" fillId="0" borderId="3" xfId="0" applyFont="1" applyFill="1" applyBorder="1" applyAlignment="1">
      <alignment horizontal="center" vertical="center" wrapText="1" shrinkToFit="1"/>
    </xf>
    <xf numFmtId="0" fontId="18" fillId="0" borderId="69" xfId="0" applyFont="1" applyFill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horizontal="center" vertical="center" wrapText="1" shrinkToFit="1"/>
    </xf>
    <xf numFmtId="0" fontId="18" fillId="0" borderId="1" xfId="0" applyFont="1" applyFill="1" applyBorder="1" applyAlignment="1">
      <alignment horizontal="center" vertical="center" wrapText="1" shrinkToFit="1"/>
    </xf>
    <xf numFmtId="0" fontId="18" fillId="0" borderId="62" xfId="0" applyFont="1" applyFill="1" applyBorder="1" applyAlignment="1">
      <alignment horizontal="center" vertical="center" wrapText="1" shrinkToFit="1"/>
    </xf>
    <xf numFmtId="0" fontId="18" fillId="0" borderId="14" xfId="0" applyFont="1" applyFill="1" applyBorder="1" applyAlignment="1">
      <alignment horizontal="center" vertical="center" wrapText="1" shrinkToFit="1"/>
    </xf>
    <xf numFmtId="0" fontId="18" fillId="0" borderId="15" xfId="0" applyFont="1" applyFill="1" applyBorder="1" applyAlignment="1">
      <alignment horizontal="center" vertical="center" wrapText="1" shrinkToFit="1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wrapText="1"/>
    </xf>
    <xf numFmtId="0" fontId="18" fillId="0" borderId="40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67" xfId="0" applyFont="1" applyFill="1" applyBorder="1" applyAlignment="1">
      <alignment horizontal="left" wrapText="1"/>
    </xf>
    <xf numFmtId="0" fontId="18" fillId="0" borderId="68" xfId="0" applyFont="1" applyFill="1" applyBorder="1" applyAlignment="1">
      <alignment horizontal="left" wrapText="1"/>
    </xf>
    <xf numFmtId="0" fontId="23" fillId="3" borderId="0" xfId="0" applyFont="1" applyFill="1" applyAlignment="1">
      <alignment horizontal="left" vertical="center"/>
    </xf>
    <xf numFmtId="0" fontId="16" fillId="3" borderId="0" xfId="0" applyFont="1" applyFill="1" applyAlignment="1">
      <alignment horizontal="center" vertical="center"/>
    </xf>
    <xf numFmtId="0" fontId="34" fillId="3" borderId="0" xfId="0" applyFont="1" applyFill="1" applyAlignment="1">
      <alignment horizontal="center" vertical="center"/>
    </xf>
    <xf numFmtId="0" fontId="35" fillId="3" borderId="0" xfId="0" applyFont="1" applyFill="1" applyAlignment="1">
      <alignment horizontal="center" vertical="center"/>
    </xf>
    <xf numFmtId="0" fontId="18" fillId="0" borderId="20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/>
    </xf>
    <xf numFmtId="0" fontId="19" fillId="0" borderId="26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horizontal="center" vertical="center"/>
    </xf>
    <xf numFmtId="0" fontId="17" fillId="0" borderId="76" xfId="0" applyFont="1" applyFill="1" applyBorder="1" applyAlignment="1">
      <alignment horizontal="center" vertical="center"/>
    </xf>
    <xf numFmtId="0" fontId="17" fillId="0" borderId="75" xfId="0" applyFont="1" applyFill="1" applyBorder="1" applyAlignment="1">
      <alignment vertical="center"/>
    </xf>
    <xf numFmtId="0" fontId="17" fillId="0" borderId="77" xfId="0" applyFont="1" applyFill="1" applyBorder="1" applyAlignment="1">
      <alignment vertical="center"/>
    </xf>
    <xf numFmtId="0" fontId="18" fillId="0" borderId="5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9" fillId="0" borderId="58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vertical="center" wrapText="1"/>
    </xf>
    <xf numFmtId="0" fontId="21" fillId="0" borderId="73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8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8" fillId="0" borderId="32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23" fillId="2" borderId="0" xfId="0" quotePrefix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/>
    </xf>
    <xf numFmtId="0" fontId="18" fillId="0" borderId="9" xfId="0" applyFont="1" applyFill="1" applyBorder="1" applyAlignment="1">
      <alignment horizontal="left" wrapText="1"/>
    </xf>
    <xf numFmtId="0" fontId="18" fillId="0" borderId="28" xfId="0" applyFont="1" applyFill="1" applyBorder="1" applyAlignment="1">
      <alignment horizontal="left" wrapText="1"/>
    </xf>
    <xf numFmtId="0" fontId="18" fillId="0" borderId="57" xfId="0" applyFont="1" applyFill="1" applyBorder="1" applyAlignment="1">
      <alignment horizontal="left" wrapText="1"/>
    </xf>
    <xf numFmtId="0" fontId="18" fillId="0" borderId="49" xfId="0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15" xfId="0" applyFont="1" applyFill="1" applyBorder="1" applyAlignment="1">
      <alignment horizontal="left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left" vertical="center"/>
    </xf>
    <xf numFmtId="0" fontId="18" fillId="0" borderId="48" xfId="0" applyFont="1" applyFill="1" applyBorder="1" applyAlignment="1">
      <alignment horizontal="left" vertical="center"/>
    </xf>
    <xf numFmtId="0" fontId="18" fillId="0" borderId="50" xfId="0" applyFont="1" applyFill="1" applyBorder="1" applyAlignment="1">
      <alignment horizontal="left" vertical="center"/>
    </xf>
    <xf numFmtId="0" fontId="20" fillId="0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23" xfId="0" applyFont="1" applyFill="1" applyBorder="1" applyAlignment="1">
      <alignment horizontal="center" vertical="center"/>
    </xf>
    <xf numFmtId="0" fontId="27" fillId="0" borderId="8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98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/>
    </xf>
    <xf numFmtId="0" fontId="16" fillId="0" borderId="40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97" xfId="0" applyFont="1" applyFill="1" applyBorder="1" applyAlignment="1">
      <alignment horizontal="center" vertical="center"/>
    </xf>
    <xf numFmtId="0" fontId="24" fillId="0" borderId="58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59" xfId="0" applyFont="1" applyFill="1" applyBorder="1" applyAlignment="1">
      <alignment horizontal="center" vertical="center" wrapText="1"/>
    </xf>
    <xf numFmtId="0" fontId="24" fillId="0" borderId="98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97" xfId="0" applyFont="1" applyFill="1" applyBorder="1" applyAlignment="1">
      <alignment horizontal="center" vertical="center" wrapText="1"/>
    </xf>
    <xf numFmtId="0" fontId="28" fillId="0" borderId="58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horizontal="left" vertical="center" wrapText="1"/>
    </xf>
    <xf numFmtId="0" fontId="28" fillId="0" borderId="59" xfId="0" applyFont="1" applyFill="1" applyBorder="1" applyAlignment="1">
      <alignment horizontal="left" vertical="center" wrapText="1"/>
    </xf>
    <xf numFmtId="0" fontId="28" fillId="0" borderId="98" xfId="0" applyFont="1" applyFill="1" applyBorder="1" applyAlignment="1">
      <alignment horizontal="left" vertical="center" wrapText="1"/>
    </xf>
    <xf numFmtId="0" fontId="28" fillId="0" borderId="4" xfId="0" applyFont="1" applyFill="1" applyBorder="1" applyAlignment="1">
      <alignment horizontal="left" vertical="center" wrapText="1"/>
    </xf>
    <xf numFmtId="0" fontId="28" fillId="0" borderId="97" xfId="0" applyFont="1" applyFill="1" applyBorder="1" applyAlignment="1">
      <alignment horizontal="left" vertical="center" wrapText="1"/>
    </xf>
    <xf numFmtId="0" fontId="25" fillId="0" borderId="25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98" xfId="0" applyFont="1" applyFill="1" applyBorder="1" applyAlignment="1">
      <alignment horizontal="center" vertical="center"/>
    </xf>
    <xf numFmtId="0" fontId="25" fillId="0" borderId="97" xfId="0" applyFont="1" applyFill="1" applyBorder="1" applyAlignment="1">
      <alignment horizontal="center" vertical="center"/>
    </xf>
    <xf numFmtId="0" fontId="26" fillId="0" borderId="74" xfId="0" applyFont="1" applyFill="1" applyBorder="1" applyAlignment="1">
      <alignment horizontal="center" vertical="center"/>
    </xf>
    <xf numFmtId="0" fontId="26" fillId="0" borderId="75" xfId="0" applyFont="1" applyFill="1" applyBorder="1" applyAlignment="1">
      <alignment horizontal="center" vertical="center"/>
    </xf>
    <xf numFmtId="0" fontId="26" fillId="0" borderId="76" xfId="0" applyFont="1" applyFill="1" applyBorder="1" applyAlignment="1">
      <alignment horizontal="center" vertical="center"/>
    </xf>
    <xf numFmtId="0" fontId="24" fillId="0" borderId="74" xfId="0" applyFont="1" applyFill="1" applyBorder="1" applyAlignment="1">
      <alignment horizontal="left" vertical="center"/>
    </xf>
    <xf numFmtId="0" fontId="24" fillId="0" borderId="75" xfId="0" applyFont="1" applyFill="1" applyBorder="1" applyAlignment="1">
      <alignment horizontal="left" vertical="center"/>
    </xf>
    <xf numFmtId="0" fontId="24" fillId="0" borderId="76" xfId="0" applyFont="1" applyFill="1" applyBorder="1" applyAlignment="1">
      <alignment horizontal="left" vertical="center"/>
    </xf>
    <xf numFmtId="0" fontId="24" fillId="0" borderId="74" xfId="0" applyFont="1" applyFill="1" applyBorder="1" applyAlignment="1">
      <alignment horizontal="center" vertical="center"/>
    </xf>
    <xf numFmtId="0" fontId="24" fillId="0" borderId="75" xfId="0" applyFont="1" applyFill="1" applyBorder="1" applyAlignment="1">
      <alignment horizontal="center" vertical="center"/>
    </xf>
    <xf numFmtId="0" fontId="24" fillId="0" borderId="76" xfId="0" applyFont="1" applyFill="1" applyBorder="1" applyAlignment="1">
      <alignment horizontal="center" vertical="center"/>
    </xf>
    <xf numFmtId="0" fontId="23" fillId="0" borderId="71" xfId="0" applyFont="1" applyFill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5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/>
    </xf>
    <xf numFmtId="0" fontId="31" fillId="0" borderId="104" xfId="0" applyNumberFormat="1" applyFont="1" applyFill="1" applyBorder="1" applyAlignment="1">
      <alignment horizontal="center" vertical="center"/>
    </xf>
    <xf numFmtId="0" fontId="31" fillId="0" borderId="86" xfId="0" applyNumberFormat="1" applyFont="1" applyFill="1" applyBorder="1" applyAlignment="1">
      <alignment horizontal="center" vertical="center"/>
    </xf>
    <xf numFmtId="0" fontId="31" fillId="0" borderId="88" xfId="0" applyNumberFormat="1" applyFont="1" applyFill="1" applyBorder="1" applyAlignment="1">
      <alignment horizontal="center" vertical="center"/>
    </xf>
    <xf numFmtId="0" fontId="30" fillId="0" borderId="8" xfId="0" applyNumberFormat="1" applyFont="1" applyFill="1" applyBorder="1" applyAlignment="1">
      <alignment horizontal="center" vertical="center"/>
    </xf>
    <xf numFmtId="0" fontId="30" fillId="0" borderId="4" xfId="0" applyNumberFormat="1" applyFont="1" applyFill="1" applyBorder="1" applyAlignment="1">
      <alignment horizontal="center" vertical="center"/>
    </xf>
    <xf numFmtId="0" fontId="30" fillId="0" borderId="5" xfId="0" applyNumberFormat="1" applyFont="1" applyFill="1" applyBorder="1" applyAlignment="1">
      <alignment horizontal="center" vertical="center"/>
    </xf>
    <xf numFmtId="0" fontId="21" fillId="3" borderId="0" xfId="0" applyFont="1" applyFill="1" applyAlignment="1">
      <alignment horizontal="center" vertical="center"/>
    </xf>
    <xf numFmtId="0" fontId="38" fillId="3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center" vertical="center"/>
    </xf>
    <xf numFmtId="0" fontId="17" fillId="3" borderId="99" xfId="0" applyFont="1" applyFill="1" applyBorder="1" applyAlignment="1">
      <alignment horizontal="center" vertical="center"/>
    </xf>
    <xf numFmtId="0" fontId="17" fillId="3" borderId="100" xfId="0" applyFont="1" applyFill="1" applyBorder="1" applyAlignment="1">
      <alignment horizontal="center" vertical="center"/>
    </xf>
    <xf numFmtId="0" fontId="21" fillId="0" borderId="100" xfId="0" applyNumberFormat="1" applyFont="1" applyFill="1" applyBorder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32" fillId="3" borderId="101" xfId="0" applyFont="1" applyFill="1" applyBorder="1" applyAlignment="1">
      <alignment horizontal="center" vertical="center"/>
    </xf>
    <xf numFmtId="0" fontId="32" fillId="3" borderId="102" xfId="0" applyFont="1" applyFill="1" applyBorder="1" applyAlignment="1">
      <alignment horizontal="center" vertical="center"/>
    </xf>
    <xf numFmtId="0" fontId="32" fillId="3" borderId="103" xfId="0" applyFont="1" applyFill="1" applyBorder="1" applyAlignment="1">
      <alignment horizontal="center" vertical="center"/>
    </xf>
    <xf numFmtId="0" fontId="31" fillId="3" borderId="79" xfId="0" applyFont="1" applyFill="1" applyBorder="1" applyAlignment="1">
      <alignment horizontal="center" vertical="center"/>
    </xf>
    <xf numFmtId="0" fontId="31" fillId="3" borderId="80" xfId="0" applyFont="1" applyFill="1" applyBorder="1" applyAlignment="1">
      <alignment horizontal="center" vertical="center"/>
    </xf>
    <xf numFmtId="0" fontId="31" fillId="3" borderId="85" xfId="0" applyNumberFormat="1" applyFont="1" applyFill="1" applyBorder="1" applyAlignment="1">
      <alignment horizontal="left" vertical="center" shrinkToFit="1"/>
    </xf>
    <xf numFmtId="0" fontId="31" fillId="3" borderId="86" xfId="0" applyNumberFormat="1" applyFont="1" applyFill="1" applyBorder="1" applyAlignment="1">
      <alignment horizontal="left" vertical="center" shrinkToFit="1"/>
    </xf>
    <xf numFmtId="0" fontId="31" fillId="3" borderId="87" xfId="0" applyNumberFormat="1" applyFont="1" applyFill="1" applyBorder="1" applyAlignment="1">
      <alignment horizontal="left" vertical="center" shrinkToFit="1"/>
    </xf>
    <xf numFmtId="49" fontId="31" fillId="3" borderId="79" xfId="0" applyNumberFormat="1" applyFont="1" applyFill="1" applyBorder="1" applyAlignment="1">
      <alignment horizontal="center" vertical="center"/>
    </xf>
    <xf numFmtId="49" fontId="31" fillId="3" borderId="85" xfId="0" applyNumberFormat="1" applyFont="1" applyFill="1" applyBorder="1" applyAlignment="1">
      <alignment horizontal="center" vertical="center"/>
    </xf>
    <xf numFmtId="0" fontId="17" fillId="3" borderId="82" xfId="0" applyFont="1" applyFill="1" applyBorder="1" applyAlignment="1">
      <alignment horizontal="center" vertical="center"/>
    </xf>
    <xf numFmtId="0" fontId="17" fillId="3" borderId="83" xfId="0" applyFont="1" applyFill="1" applyBorder="1" applyAlignment="1">
      <alignment horizontal="center" vertical="center"/>
    </xf>
    <xf numFmtId="0" fontId="30" fillId="0" borderId="83" xfId="0" applyNumberFormat="1" applyFont="1" applyFill="1" applyBorder="1" applyAlignment="1">
      <alignment horizontal="left" vertical="center"/>
    </xf>
    <xf numFmtId="49" fontId="29" fillId="3" borderId="84" xfId="0" applyNumberFormat="1" applyFont="1" applyFill="1" applyBorder="1" applyAlignment="1">
      <alignment horizontal="center" vertical="center"/>
    </xf>
    <xf numFmtId="49" fontId="29" fillId="3" borderId="89" xfId="0" applyNumberFormat="1" applyFont="1" applyFill="1" applyBorder="1" applyAlignment="1">
      <alignment horizontal="center" vertical="center"/>
    </xf>
    <xf numFmtId="49" fontId="31" fillId="3" borderId="23" xfId="0" applyNumberFormat="1" applyFont="1" applyFill="1" applyBorder="1" applyAlignment="1">
      <alignment horizontal="center" vertical="center"/>
    </xf>
    <xf numFmtId="49" fontId="31" fillId="3" borderId="23" xfId="0" applyNumberFormat="1" applyFont="1" applyFill="1" applyBorder="1" applyAlignment="1">
      <alignment horizontal="left" vertical="center"/>
    </xf>
    <xf numFmtId="0" fontId="29" fillId="3" borderId="23" xfId="0" applyNumberFormat="1" applyFont="1" applyFill="1" applyBorder="1" applyAlignment="1">
      <alignment horizontal="left" vertical="center"/>
    </xf>
    <xf numFmtId="0" fontId="29" fillId="3" borderId="0" xfId="0" applyNumberFormat="1" applyFont="1" applyFill="1" applyBorder="1" applyAlignment="1">
      <alignment horizontal="left" vertical="center"/>
    </xf>
    <xf numFmtId="49" fontId="29" fillId="3" borderId="0" xfId="0" applyNumberFormat="1" applyFont="1" applyFill="1" applyBorder="1" applyAlignment="1">
      <alignment horizontal="center" vertical="center"/>
    </xf>
    <xf numFmtId="49" fontId="30" fillId="3" borderId="0" xfId="0" applyNumberFormat="1" applyFont="1" applyFill="1" applyBorder="1" applyAlignment="1">
      <alignment horizontal="left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6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/>
    </xf>
    <xf numFmtId="176" fontId="14" fillId="0" borderId="65" xfId="0" applyNumberFormat="1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left" vertical="top" wrapText="1"/>
    </xf>
    <xf numFmtId="0" fontId="13" fillId="0" borderId="23" xfId="0" applyFont="1" applyFill="1" applyBorder="1" applyAlignment="1">
      <alignment horizontal="left" vertical="top" wrapText="1"/>
    </xf>
    <xf numFmtId="0" fontId="13" fillId="0" borderId="81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6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ont>
        <color theme="0"/>
      </font>
    </dxf>
    <dxf>
      <font>
        <color theme="0"/>
      </font>
    </dxf>
    <dxf>
      <fill>
        <patternFill>
          <bgColor rgb="FFB7DEE8"/>
        </patternFill>
      </fill>
    </dxf>
    <dxf>
      <fill>
        <patternFill>
          <bgColor rgb="FFB7DEE8"/>
        </patternFill>
      </fill>
    </dxf>
  </dxfs>
  <tableStyles count="0" defaultTableStyle="TableStyleMedium9" defaultPivotStyle="PivotStyleLight16"/>
  <colors>
    <mruColors>
      <color rgb="FFB7DE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J106"/>
  <sheetViews>
    <sheetView view="pageBreakPreview" topLeftCell="A34" zoomScaleNormal="85" zoomScaleSheetLayoutView="100" workbookViewId="0">
      <selection activeCell="B45" sqref="B45"/>
    </sheetView>
  </sheetViews>
  <sheetFormatPr defaultColWidth="2.453125" defaultRowHeight="15" customHeight="1" x14ac:dyDescent="0.2"/>
  <cols>
    <col min="1" max="1" width="5" style="14" customWidth="1"/>
    <col min="2" max="5" width="2.36328125" style="14" customWidth="1"/>
    <col min="6" max="6" width="2.26953125" style="14" customWidth="1"/>
    <col min="7" max="8" width="2.36328125" style="14" customWidth="1"/>
    <col min="9" max="9" width="2.26953125" style="14" customWidth="1"/>
    <col min="10" max="36" width="2.36328125" style="14" customWidth="1"/>
    <col min="37" max="37" width="2.26953125" style="14" customWidth="1"/>
    <col min="38" max="39" width="2.36328125" style="14" customWidth="1"/>
    <col min="40" max="40" width="2.453125" style="14"/>
    <col min="41" max="52" width="4.08984375" style="14" customWidth="1"/>
    <col min="53" max="16384" width="2.453125" style="14"/>
  </cols>
  <sheetData>
    <row r="1" spans="1:62" ht="15" customHeight="1" x14ac:dyDescent="0.2">
      <c r="A1" s="197" t="s">
        <v>67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8"/>
      <c r="U1" s="198"/>
      <c r="V1" s="198"/>
      <c r="W1" s="198"/>
      <c r="X1" s="198"/>
      <c r="Y1" s="198"/>
      <c r="Z1" s="198"/>
      <c r="AA1" s="198"/>
      <c r="AB1" s="198"/>
      <c r="AC1" s="198"/>
      <c r="AD1" s="198"/>
      <c r="AE1" s="198"/>
      <c r="AF1" s="198"/>
      <c r="AG1" s="198"/>
      <c r="AH1" s="198"/>
      <c r="AI1" s="198"/>
      <c r="AJ1" s="198"/>
      <c r="AK1" s="198"/>
      <c r="AL1" s="198"/>
      <c r="AM1" s="198"/>
      <c r="AO1" s="15" t="s">
        <v>98</v>
      </c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</row>
    <row r="2" spans="1:62" ht="15" customHeight="1" x14ac:dyDescent="0.2">
      <c r="A2" s="199" t="s">
        <v>106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199"/>
      <c r="AL2" s="199"/>
      <c r="AM2" s="199"/>
      <c r="AO2" s="16" t="s">
        <v>52</v>
      </c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</row>
    <row r="3" spans="1:62" ht="14.25" customHeight="1" x14ac:dyDescent="0.2">
      <c r="A3" s="200" t="s">
        <v>28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</row>
    <row r="4" spans="1:62" ht="14.25" customHeight="1" thickBot="1" x14ac:dyDescent="0.25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  <c r="AA4" s="200"/>
      <c r="AB4" s="200"/>
      <c r="AC4" s="200"/>
      <c r="AD4" s="200"/>
      <c r="AE4" s="200"/>
      <c r="AF4" s="200"/>
      <c r="AG4" s="200"/>
      <c r="AH4" s="200"/>
      <c r="AI4" s="200"/>
      <c r="AJ4" s="200"/>
      <c r="AK4" s="200"/>
      <c r="AL4" s="200"/>
      <c r="AM4" s="200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</row>
    <row r="5" spans="1:62" ht="17.25" customHeight="1" x14ac:dyDescent="0.2">
      <c r="A5" s="204" t="s">
        <v>0</v>
      </c>
      <c r="B5" s="205"/>
      <c r="C5" s="205"/>
      <c r="D5" s="205"/>
      <c r="E5" s="205"/>
      <c r="F5" s="206"/>
      <c r="G5" s="232"/>
      <c r="H5" s="233"/>
      <c r="I5" s="233"/>
      <c r="J5" s="233"/>
      <c r="K5" s="233"/>
      <c r="L5" s="233"/>
      <c r="M5" s="233"/>
      <c r="N5" s="233"/>
      <c r="O5" s="233"/>
      <c r="P5" s="233"/>
      <c r="Q5" s="234"/>
      <c r="R5" s="156" t="s">
        <v>3</v>
      </c>
      <c r="S5" s="157"/>
      <c r="T5" s="157"/>
      <c r="U5" s="157"/>
      <c r="V5" s="157"/>
      <c r="W5" s="157" t="s">
        <v>18</v>
      </c>
      <c r="X5" s="157"/>
      <c r="Y5" s="157"/>
      <c r="Z5" s="157"/>
      <c r="AA5" s="157"/>
      <c r="AB5" s="157"/>
      <c r="AC5" s="157"/>
      <c r="AD5" s="157"/>
      <c r="AE5" s="157"/>
      <c r="AF5" s="166" t="s">
        <v>19</v>
      </c>
      <c r="AG5" s="166"/>
      <c r="AH5" s="166"/>
      <c r="AI5" s="166"/>
      <c r="AJ5" s="166"/>
      <c r="AK5" s="166"/>
      <c r="AL5" s="166"/>
      <c r="AM5" s="239"/>
      <c r="AO5" s="16" t="s">
        <v>61</v>
      </c>
      <c r="AP5" s="270"/>
      <c r="AQ5" s="270"/>
      <c r="AR5" s="16" t="s">
        <v>62</v>
      </c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</row>
    <row r="6" spans="1:62" ht="17.25" customHeight="1" thickBot="1" x14ac:dyDescent="0.25">
      <c r="A6" s="100"/>
      <c r="B6" s="101"/>
      <c r="C6" s="101"/>
      <c r="D6" s="101"/>
      <c r="E6" s="101"/>
      <c r="F6" s="102"/>
      <c r="G6" s="235"/>
      <c r="H6" s="236"/>
      <c r="I6" s="236"/>
      <c r="J6" s="236"/>
      <c r="K6" s="236"/>
      <c r="L6" s="236"/>
      <c r="M6" s="236"/>
      <c r="N6" s="236"/>
      <c r="O6" s="236"/>
      <c r="P6" s="236"/>
      <c r="Q6" s="237"/>
      <c r="R6" s="238"/>
      <c r="S6" s="207"/>
      <c r="T6" s="207"/>
      <c r="U6" s="207"/>
      <c r="V6" s="207"/>
      <c r="W6" s="207"/>
      <c r="X6" s="207"/>
      <c r="Y6" s="207"/>
      <c r="Z6" s="207"/>
      <c r="AA6" s="207"/>
      <c r="AB6" s="207"/>
      <c r="AC6" s="207"/>
      <c r="AD6" s="207"/>
      <c r="AE6" s="207"/>
      <c r="AF6" s="208"/>
      <c r="AG6" s="208"/>
      <c r="AH6" s="208"/>
      <c r="AI6" s="208"/>
      <c r="AJ6" s="208"/>
      <c r="AK6" s="208"/>
      <c r="AL6" s="208"/>
      <c r="AM6" s="240"/>
      <c r="AO6" s="16" t="s">
        <v>100</v>
      </c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</row>
    <row r="7" spans="1:62" ht="15.75" customHeight="1" x14ac:dyDescent="0.2">
      <c r="A7" s="94" t="s">
        <v>1</v>
      </c>
      <c r="B7" s="95"/>
      <c r="C7" s="95"/>
      <c r="D7" s="95"/>
      <c r="E7" s="95"/>
      <c r="F7" s="96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215" t="s">
        <v>1</v>
      </c>
      <c r="AA7" s="216"/>
      <c r="AB7" s="216"/>
      <c r="AC7" s="217"/>
      <c r="AD7" s="215"/>
      <c r="AE7" s="218"/>
      <c r="AF7" s="218"/>
      <c r="AG7" s="218"/>
      <c r="AH7" s="218"/>
      <c r="AI7" s="218"/>
      <c r="AJ7" s="218"/>
      <c r="AK7" s="218"/>
      <c r="AL7" s="218"/>
      <c r="AM7" s="219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</row>
    <row r="8" spans="1:62" ht="15.75" customHeight="1" x14ac:dyDescent="0.2">
      <c r="A8" s="97" t="s">
        <v>7</v>
      </c>
      <c r="B8" s="98"/>
      <c r="C8" s="98"/>
      <c r="D8" s="98"/>
      <c r="E8" s="98"/>
      <c r="F8" s="99"/>
      <c r="G8" s="209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220" t="s">
        <v>65</v>
      </c>
      <c r="AA8" s="221"/>
      <c r="AB8" s="221"/>
      <c r="AC8" s="222"/>
      <c r="AD8" s="226"/>
      <c r="AE8" s="227"/>
      <c r="AF8" s="227"/>
      <c r="AG8" s="227"/>
      <c r="AH8" s="227"/>
      <c r="AI8" s="227"/>
      <c r="AJ8" s="227"/>
      <c r="AK8" s="227"/>
      <c r="AL8" s="227"/>
      <c r="AM8" s="228"/>
      <c r="AO8" s="16" t="s">
        <v>63</v>
      </c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</row>
    <row r="9" spans="1:62" ht="15.75" customHeight="1" x14ac:dyDescent="0.2">
      <c r="A9" s="100"/>
      <c r="B9" s="101"/>
      <c r="C9" s="101"/>
      <c r="D9" s="101"/>
      <c r="E9" s="101"/>
      <c r="F9" s="102"/>
      <c r="G9" s="212"/>
      <c r="H9" s="213"/>
      <c r="I9" s="213"/>
      <c r="J9" s="213"/>
      <c r="K9" s="213"/>
      <c r="L9" s="213"/>
      <c r="M9" s="213"/>
      <c r="N9" s="213"/>
      <c r="O9" s="213"/>
      <c r="P9" s="213"/>
      <c r="Q9" s="213"/>
      <c r="R9" s="213"/>
      <c r="S9" s="213"/>
      <c r="T9" s="213"/>
      <c r="U9" s="213"/>
      <c r="V9" s="213"/>
      <c r="W9" s="213"/>
      <c r="X9" s="213"/>
      <c r="Y9" s="214"/>
      <c r="Z9" s="223"/>
      <c r="AA9" s="224"/>
      <c r="AB9" s="224"/>
      <c r="AC9" s="225"/>
      <c r="AD9" s="229"/>
      <c r="AE9" s="230"/>
      <c r="AF9" s="230"/>
      <c r="AG9" s="230"/>
      <c r="AH9" s="230"/>
      <c r="AI9" s="230"/>
      <c r="AJ9" s="230"/>
      <c r="AK9" s="230"/>
      <c r="AL9" s="230"/>
      <c r="AM9" s="231"/>
      <c r="AO9" s="16" t="s">
        <v>66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</row>
    <row r="10" spans="1:62" ht="15.75" customHeight="1" x14ac:dyDescent="0.2">
      <c r="A10" s="94" t="s">
        <v>1</v>
      </c>
      <c r="B10" s="95"/>
      <c r="C10" s="95"/>
      <c r="D10" s="95"/>
      <c r="E10" s="95"/>
      <c r="F10" s="96"/>
      <c r="G10" s="201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3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</row>
    <row r="11" spans="1:62" ht="15.75" customHeight="1" x14ac:dyDescent="0.15">
      <c r="A11" s="97" t="s">
        <v>8</v>
      </c>
      <c r="B11" s="98"/>
      <c r="C11" s="98"/>
      <c r="D11" s="98"/>
      <c r="E11" s="98"/>
      <c r="F11" s="99"/>
      <c r="G11" s="17" t="s">
        <v>2</v>
      </c>
      <c r="H11" s="103"/>
      <c r="I11" s="103"/>
      <c r="J11" s="17" t="s">
        <v>11</v>
      </c>
      <c r="K11" s="115"/>
      <c r="L11" s="115"/>
      <c r="M11" s="115"/>
      <c r="N11" s="18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1"/>
      <c r="AO11" s="16" t="s">
        <v>64</v>
      </c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</row>
    <row r="12" spans="1:62" ht="25.5" customHeight="1" x14ac:dyDescent="0.2">
      <c r="A12" s="97"/>
      <c r="B12" s="98"/>
      <c r="C12" s="98"/>
      <c r="D12" s="98"/>
      <c r="E12" s="98"/>
      <c r="F12" s="99"/>
      <c r="G12" s="78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80"/>
      <c r="AO12" s="16" t="s">
        <v>53</v>
      </c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</row>
    <row r="13" spans="1:62" ht="15.75" customHeight="1" x14ac:dyDescent="0.2">
      <c r="A13" s="100"/>
      <c r="B13" s="101"/>
      <c r="C13" s="101"/>
      <c r="D13" s="101"/>
      <c r="E13" s="101"/>
      <c r="F13" s="102"/>
      <c r="G13" s="81" t="s">
        <v>12</v>
      </c>
      <c r="H13" s="82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82" t="s">
        <v>13</v>
      </c>
      <c r="T13" s="82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22"/>
      <c r="AG13" s="22"/>
      <c r="AH13" s="22"/>
      <c r="AI13" s="22"/>
      <c r="AJ13" s="22"/>
      <c r="AK13" s="22"/>
      <c r="AL13" s="22"/>
      <c r="AM13" s="23"/>
      <c r="AO13" s="16" t="s">
        <v>54</v>
      </c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</row>
    <row r="14" spans="1:62" ht="15.75" customHeight="1" x14ac:dyDescent="0.2">
      <c r="A14" s="94" t="s">
        <v>26</v>
      </c>
      <c r="B14" s="95"/>
      <c r="C14" s="95"/>
      <c r="D14" s="95"/>
      <c r="E14" s="95"/>
      <c r="F14" s="96"/>
      <c r="G14" s="124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125"/>
      <c r="X14" s="125"/>
      <c r="Y14" s="125"/>
      <c r="Z14" s="126"/>
      <c r="AA14" s="107" t="s">
        <v>29</v>
      </c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8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</row>
    <row r="15" spans="1:62" ht="15" customHeight="1" x14ac:dyDescent="0.2">
      <c r="A15" s="127" t="s">
        <v>41</v>
      </c>
      <c r="B15" s="128"/>
      <c r="C15" s="128"/>
      <c r="D15" s="128"/>
      <c r="E15" s="128"/>
      <c r="F15" s="129"/>
      <c r="G15" s="84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6"/>
      <c r="AA15" s="109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1"/>
      <c r="AO15" s="16" t="s">
        <v>55</v>
      </c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</row>
    <row r="16" spans="1:62" ht="15" customHeight="1" x14ac:dyDescent="0.2">
      <c r="A16" s="130"/>
      <c r="B16" s="128"/>
      <c r="C16" s="128"/>
      <c r="D16" s="128"/>
      <c r="E16" s="128"/>
      <c r="F16" s="129"/>
      <c r="G16" s="84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6"/>
      <c r="AA16" s="112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4"/>
      <c r="AO16" s="16" t="s">
        <v>56</v>
      </c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</row>
    <row r="17" spans="1:62" ht="18.75" customHeight="1" x14ac:dyDescent="0.2">
      <c r="A17" s="137" t="s">
        <v>30</v>
      </c>
      <c r="B17" s="82"/>
      <c r="C17" s="82"/>
      <c r="D17" s="82"/>
      <c r="E17" s="82"/>
      <c r="F17" s="138"/>
      <c r="G17" s="104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6"/>
      <c r="AO17" s="16" t="s">
        <v>99</v>
      </c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</row>
    <row r="18" spans="1:62" ht="15" customHeight="1" x14ac:dyDescent="0.2">
      <c r="A18" s="156" t="s">
        <v>31</v>
      </c>
      <c r="B18" s="157"/>
      <c r="C18" s="157"/>
      <c r="D18" s="157"/>
      <c r="E18" s="157"/>
      <c r="F18" s="157"/>
      <c r="G18" s="160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2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7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</row>
    <row r="19" spans="1:62" ht="15" customHeight="1" x14ac:dyDescent="0.2">
      <c r="A19" s="158"/>
      <c r="B19" s="159"/>
      <c r="C19" s="159"/>
      <c r="D19" s="159"/>
      <c r="E19" s="159"/>
      <c r="F19" s="159"/>
      <c r="G19" s="163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5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9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</row>
    <row r="20" spans="1:62" ht="15" customHeight="1" x14ac:dyDescent="0.2">
      <c r="A20" s="174" t="s">
        <v>109</v>
      </c>
      <c r="B20" s="175"/>
      <c r="C20" s="175"/>
      <c r="D20" s="175"/>
      <c r="E20" s="175"/>
      <c r="F20" s="175"/>
      <c r="G20" s="161" t="s">
        <v>110</v>
      </c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2"/>
      <c r="AA20" s="170" t="s">
        <v>111</v>
      </c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1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</row>
    <row r="21" spans="1:62" ht="15" customHeight="1" thickBot="1" x14ac:dyDescent="0.25">
      <c r="A21" s="176"/>
      <c r="B21" s="177"/>
      <c r="C21" s="177"/>
      <c r="D21" s="177"/>
      <c r="E21" s="177"/>
      <c r="F21" s="177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9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3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</row>
    <row r="22" spans="1:62" ht="18" customHeight="1" x14ac:dyDescent="0.2">
      <c r="A22" s="189" t="s">
        <v>20</v>
      </c>
      <c r="B22" s="88"/>
      <c r="C22" s="88"/>
      <c r="D22" s="88"/>
      <c r="E22" s="88"/>
      <c r="F22" s="88"/>
      <c r="G22" s="146" t="s">
        <v>89</v>
      </c>
      <c r="H22" s="147"/>
      <c r="I22" s="147"/>
      <c r="J22" s="148"/>
      <c r="K22" s="194" t="s">
        <v>38</v>
      </c>
      <c r="L22" s="151" t="s">
        <v>22</v>
      </c>
      <c r="M22" s="152"/>
      <c r="N22" s="152"/>
      <c r="O22" s="152"/>
      <c r="P22" s="87" t="s">
        <v>23</v>
      </c>
      <c r="Q22" s="88"/>
      <c r="R22" s="88"/>
      <c r="S22" s="154"/>
      <c r="T22" s="87" t="s">
        <v>24</v>
      </c>
      <c r="U22" s="88"/>
      <c r="V22" s="88"/>
      <c r="W22" s="89"/>
      <c r="X22" s="122" t="s">
        <v>37</v>
      </c>
      <c r="Y22" s="88"/>
      <c r="Z22" s="88"/>
      <c r="AA22" s="89"/>
      <c r="AB22" s="180"/>
      <c r="AC22" s="181"/>
      <c r="AD22" s="181"/>
      <c r="AE22" s="181"/>
      <c r="AF22" s="181"/>
      <c r="AG22" s="181"/>
      <c r="AH22" s="181"/>
      <c r="AI22" s="181"/>
      <c r="AJ22" s="181"/>
      <c r="AK22" s="181"/>
      <c r="AL22" s="181"/>
      <c r="AM22" s="182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</row>
    <row r="23" spans="1:62" ht="18" customHeight="1" x14ac:dyDescent="0.2">
      <c r="A23" s="190"/>
      <c r="B23" s="98"/>
      <c r="C23" s="98"/>
      <c r="D23" s="98"/>
      <c r="E23" s="98"/>
      <c r="F23" s="98"/>
      <c r="G23" s="149"/>
      <c r="H23" s="141"/>
      <c r="I23" s="141"/>
      <c r="J23" s="150"/>
      <c r="K23" s="99"/>
      <c r="L23" s="153"/>
      <c r="M23" s="141"/>
      <c r="N23" s="141"/>
      <c r="O23" s="141"/>
      <c r="P23" s="90"/>
      <c r="Q23" s="91"/>
      <c r="R23" s="91"/>
      <c r="S23" s="155"/>
      <c r="T23" s="90"/>
      <c r="U23" s="91"/>
      <c r="V23" s="91"/>
      <c r="W23" s="92"/>
      <c r="X23" s="123"/>
      <c r="Y23" s="91"/>
      <c r="Z23" s="91"/>
      <c r="AA23" s="92"/>
      <c r="AB23" s="183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5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</row>
    <row r="24" spans="1:62" ht="15.75" customHeight="1" x14ac:dyDescent="0.2">
      <c r="A24" s="190"/>
      <c r="B24" s="98"/>
      <c r="C24" s="98"/>
      <c r="D24" s="98"/>
      <c r="E24" s="98"/>
      <c r="F24" s="98"/>
      <c r="G24" s="131" t="str">
        <f>IF(T24="","",T24+X24)</f>
        <v/>
      </c>
      <c r="H24" s="117"/>
      <c r="I24" s="118"/>
      <c r="J24" s="144" t="s">
        <v>21</v>
      </c>
      <c r="K24" s="99"/>
      <c r="L24" s="309"/>
      <c r="M24" s="310"/>
      <c r="N24" s="310"/>
      <c r="O24" s="243" t="s">
        <v>21</v>
      </c>
      <c r="P24" s="139"/>
      <c r="Q24" s="117"/>
      <c r="R24" s="118"/>
      <c r="S24" s="245" t="s">
        <v>21</v>
      </c>
      <c r="T24" s="139" t="str">
        <f>IF(L24="","",L24+P24)</f>
        <v/>
      </c>
      <c r="U24" s="117"/>
      <c r="V24" s="118"/>
      <c r="W24" s="195" t="s">
        <v>21</v>
      </c>
      <c r="X24" s="116"/>
      <c r="Y24" s="117"/>
      <c r="Z24" s="118"/>
      <c r="AA24" s="195" t="s">
        <v>21</v>
      </c>
      <c r="AB24" s="183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5"/>
      <c r="AO24" s="16" t="s">
        <v>90</v>
      </c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</row>
    <row r="25" spans="1:62" ht="15.75" customHeight="1" thickBot="1" x14ac:dyDescent="0.25">
      <c r="A25" s="100"/>
      <c r="B25" s="101"/>
      <c r="C25" s="101"/>
      <c r="D25" s="101"/>
      <c r="E25" s="101"/>
      <c r="F25" s="101"/>
      <c r="G25" s="132"/>
      <c r="H25" s="133"/>
      <c r="I25" s="134"/>
      <c r="J25" s="145"/>
      <c r="K25" s="102"/>
      <c r="L25" s="311"/>
      <c r="M25" s="312"/>
      <c r="N25" s="312"/>
      <c r="O25" s="244"/>
      <c r="P25" s="140"/>
      <c r="Q25" s="120"/>
      <c r="R25" s="121"/>
      <c r="S25" s="246"/>
      <c r="T25" s="140"/>
      <c r="U25" s="120"/>
      <c r="V25" s="121"/>
      <c r="W25" s="196"/>
      <c r="X25" s="119"/>
      <c r="Y25" s="120"/>
      <c r="Z25" s="121"/>
      <c r="AA25" s="196"/>
      <c r="AB25" s="186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8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</row>
    <row r="26" spans="1:62" ht="15.75" customHeight="1" x14ac:dyDescent="0.2">
      <c r="A26" s="247" t="s">
        <v>25</v>
      </c>
      <c r="B26" s="152"/>
      <c r="C26" s="152"/>
      <c r="D26" s="152"/>
      <c r="E26" s="152"/>
      <c r="F26" s="152"/>
      <c r="G26" s="271">
        <v>1</v>
      </c>
      <c r="H26" s="271"/>
      <c r="I26" s="254" t="s">
        <v>26</v>
      </c>
      <c r="J26" s="254"/>
      <c r="K26" s="255"/>
      <c r="L26" s="255"/>
      <c r="M26" s="256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8"/>
      <c r="AC26" s="152" t="s">
        <v>32</v>
      </c>
      <c r="AD26" s="152"/>
      <c r="AE26" s="193"/>
      <c r="AF26" s="193" t="s">
        <v>14</v>
      </c>
      <c r="AG26" s="193"/>
      <c r="AH26" s="193"/>
      <c r="AI26" s="255"/>
      <c r="AJ26" s="255"/>
      <c r="AK26" s="255"/>
      <c r="AL26" s="255"/>
      <c r="AM26" s="259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</row>
    <row r="27" spans="1:62" ht="15" customHeight="1" x14ac:dyDescent="0.2">
      <c r="A27" s="149"/>
      <c r="B27" s="141"/>
      <c r="C27" s="141"/>
      <c r="D27" s="141"/>
      <c r="E27" s="141"/>
      <c r="F27" s="141"/>
      <c r="G27" s="135"/>
      <c r="H27" s="135"/>
      <c r="I27" s="142" t="s">
        <v>27</v>
      </c>
      <c r="J27" s="142"/>
      <c r="K27" s="142"/>
      <c r="L27" s="142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92"/>
      <c r="AD27" s="192"/>
      <c r="AE27" s="192"/>
      <c r="AF27" s="192"/>
      <c r="AG27" s="192"/>
      <c r="AH27" s="192"/>
      <c r="AI27" s="191"/>
      <c r="AJ27" s="191"/>
      <c r="AK27" s="191"/>
      <c r="AL27" s="191"/>
      <c r="AM27" s="260"/>
      <c r="AO27" s="16" t="s">
        <v>101</v>
      </c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</row>
    <row r="28" spans="1:62" ht="15" customHeight="1" x14ac:dyDescent="0.2">
      <c r="A28" s="149"/>
      <c r="B28" s="141"/>
      <c r="C28" s="141"/>
      <c r="D28" s="141"/>
      <c r="E28" s="141"/>
      <c r="F28" s="141"/>
      <c r="G28" s="135"/>
      <c r="H28" s="135"/>
      <c r="I28" s="142"/>
      <c r="J28" s="142"/>
      <c r="K28" s="142"/>
      <c r="L28" s="142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92"/>
      <c r="AD28" s="192"/>
      <c r="AE28" s="192"/>
      <c r="AF28" s="192"/>
      <c r="AG28" s="192"/>
      <c r="AH28" s="192"/>
      <c r="AI28" s="191"/>
      <c r="AJ28" s="191"/>
      <c r="AK28" s="191"/>
      <c r="AL28" s="191"/>
      <c r="AM28" s="260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16"/>
      <c r="BB28" s="16"/>
      <c r="BC28" s="16"/>
      <c r="BD28" s="16"/>
      <c r="BE28" s="16"/>
      <c r="BF28" s="16"/>
      <c r="BG28" s="16"/>
      <c r="BH28" s="16"/>
      <c r="BI28" s="16"/>
      <c r="BJ28" s="16"/>
    </row>
    <row r="29" spans="1:62" ht="15.75" customHeight="1" x14ac:dyDescent="0.2">
      <c r="A29" s="149"/>
      <c r="B29" s="141"/>
      <c r="C29" s="141"/>
      <c r="D29" s="141"/>
      <c r="E29" s="141"/>
      <c r="F29" s="141"/>
      <c r="G29" s="135">
        <v>2</v>
      </c>
      <c r="H29" s="135"/>
      <c r="I29" s="191" t="s">
        <v>26</v>
      </c>
      <c r="J29" s="191"/>
      <c r="K29" s="191"/>
      <c r="L29" s="191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41" t="s">
        <v>32</v>
      </c>
      <c r="AD29" s="141"/>
      <c r="AE29" s="141"/>
      <c r="AF29" s="141" t="s">
        <v>14</v>
      </c>
      <c r="AG29" s="141"/>
      <c r="AH29" s="141"/>
      <c r="AI29" s="191"/>
      <c r="AJ29" s="191"/>
      <c r="AK29" s="191"/>
      <c r="AL29" s="191"/>
      <c r="AM29" s="260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16"/>
      <c r="BB29" s="16"/>
      <c r="BC29" s="16"/>
      <c r="BD29" s="16"/>
      <c r="BE29" s="16"/>
      <c r="BF29" s="16"/>
      <c r="BG29" s="16"/>
      <c r="BH29" s="16"/>
      <c r="BI29" s="16"/>
      <c r="BJ29" s="16"/>
    </row>
    <row r="30" spans="1:62" ht="15" customHeight="1" x14ac:dyDescent="0.2">
      <c r="A30" s="149"/>
      <c r="B30" s="141"/>
      <c r="C30" s="141"/>
      <c r="D30" s="141"/>
      <c r="E30" s="141"/>
      <c r="F30" s="141"/>
      <c r="G30" s="135"/>
      <c r="H30" s="135"/>
      <c r="I30" s="142" t="s">
        <v>27</v>
      </c>
      <c r="J30" s="142"/>
      <c r="K30" s="142"/>
      <c r="L30" s="142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92"/>
      <c r="AD30" s="192"/>
      <c r="AE30" s="192"/>
      <c r="AF30" s="192"/>
      <c r="AG30" s="192"/>
      <c r="AH30" s="192"/>
      <c r="AI30" s="191"/>
      <c r="AJ30" s="191"/>
      <c r="AK30" s="191"/>
      <c r="AL30" s="191"/>
      <c r="AM30" s="260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</row>
    <row r="31" spans="1:62" ht="15" customHeight="1" x14ac:dyDescent="0.2">
      <c r="A31" s="149"/>
      <c r="B31" s="141"/>
      <c r="C31" s="141"/>
      <c r="D31" s="141"/>
      <c r="E31" s="141"/>
      <c r="F31" s="141"/>
      <c r="G31" s="135"/>
      <c r="H31" s="135"/>
      <c r="I31" s="142"/>
      <c r="J31" s="142"/>
      <c r="K31" s="142"/>
      <c r="L31" s="142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92"/>
      <c r="AD31" s="192"/>
      <c r="AE31" s="192"/>
      <c r="AF31" s="192"/>
      <c r="AG31" s="192"/>
      <c r="AH31" s="192"/>
      <c r="AI31" s="191"/>
      <c r="AJ31" s="191"/>
      <c r="AK31" s="191"/>
      <c r="AL31" s="191"/>
      <c r="AM31" s="260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</row>
    <row r="32" spans="1:62" ht="15.75" customHeight="1" x14ac:dyDescent="0.2">
      <c r="A32" s="149"/>
      <c r="B32" s="141"/>
      <c r="C32" s="141"/>
      <c r="D32" s="141"/>
      <c r="E32" s="141"/>
      <c r="F32" s="141"/>
      <c r="G32" s="135">
        <v>3</v>
      </c>
      <c r="H32" s="135"/>
      <c r="I32" s="191" t="s">
        <v>26</v>
      </c>
      <c r="J32" s="191"/>
      <c r="K32" s="191"/>
      <c r="L32" s="191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41" t="s">
        <v>32</v>
      </c>
      <c r="AD32" s="141"/>
      <c r="AE32" s="141"/>
      <c r="AF32" s="141" t="s">
        <v>14</v>
      </c>
      <c r="AG32" s="141"/>
      <c r="AH32" s="141"/>
      <c r="AI32" s="191"/>
      <c r="AJ32" s="191"/>
      <c r="AK32" s="191"/>
      <c r="AL32" s="191"/>
      <c r="AM32" s="260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</row>
    <row r="33" spans="1:62" ht="15" customHeight="1" x14ac:dyDescent="0.2">
      <c r="A33" s="149"/>
      <c r="B33" s="141"/>
      <c r="C33" s="141"/>
      <c r="D33" s="141"/>
      <c r="E33" s="141"/>
      <c r="F33" s="141"/>
      <c r="G33" s="135"/>
      <c r="H33" s="135"/>
      <c r="I33" s="142" t="s">
        <v>27</v>
      </c>
      <c r="J33" s="142"/>
      <c r="K33" s="142"/>
      <c r="L33" s="142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92"/>
      <c r="AD33" s="192"/>
      <c r="AE33" s="192"/>
      <c r="AF33" s="192"/>
      <c r="AG33" s="192"/>
      <c r="AH33" s="192"/>
      <c r="AI33" s="191"/>
      <c r="AJ33" s="191"/>
      <c r="AK33" s="191"/>
      <c r="AL33" s="191"/>
      <c r="AM33" s="260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25"/>
      <c r="BF33" s="16"/>
      <c r="BG33" s="16"/>
      <c r="BH33" s="16"/>
      <c r="BI33" s="16"/>
      <c r="BJ33" s="16"/>
    </row>
    <row r="34" spans="1:62" ht="15" customHeight="1" x14ac:dyDescent="0.2">
      <c r="A34" s="149"/>
      <c r="B34" s="141"/>
      <c r="C34" s="141"/>
      <c r="D34" s="141"/>
      <c r="E34" s="141"/>
      <c r="F34" s="141"/>
      <c r="G34" s="135"/>
      <c r="H34" s="135"/>
      <c r="I34" s="142"/>
      <c r="J34" s="142"/>
      <c r="K34" s="142"/>
      <c r="L34" s="142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92"/>
      <c r="AD34" s="192"/>
      <c r="AE34" s="192"/>
      <c r="AF34" s="192"/>
      <c r="AG34" s="192"/>
      <c r="AH34" s="192"/>
      <c r="AI34" s="191"/>
      <c r="AJ34" s="191"/>
      <c r="AK34" s="191"/>
      <c r="AL34" s="191"/>
      <c r="AM34" s="260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25"/>
      <c r="BF34" s="16"/>
      <c r="BG34" s="16"/>
      <c r="BH34" s="16"/>
      <c r="BI34" s="16"/>
      <c r="BJ34" s="16"/>
    </row>
    <row r="35" spans="1:62" ht="15.75" customHeight="1" x14ac:dyDescent="0.2">
      <c r="A35" s="149"/>
      <c r="B35" s="141"/>
      <c r="C35" s="141"/>
      <c r="D35" s="141"/>
      <c r="E35" s="141"/>
      <c r="F35" s="141"/>
      <c r="G35" s="135">
        <v>4</v>
      </c>
      <c r="H35" s="135"/>
      <c r="I35" s="191" t="s">
        <v>26</v>
      </c>
      <c r="J35" s="191"/>
      <c r="K35" s="191"/>
      <c r="L35" s="191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41" t="s">
        <v>32</v>
      </c>
      <c r="AD35" s="141"/>
      <c r="AE35" s="141"/>
      <c r="AF35" s="141" t="s">
        <v>14</v>
      </c>
      <c r="AG35" s="141"/>
      <c r="AH35" s="141"/>
      <c r="AI35" s="191"/>
      <c r="AJ35" s="191"/>
      <c r="AK35" s="191"/>
      <c r="AL35" s="191"/>
      <c r="AM35" s="260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25"/>
      <c r="BF35" s="16"/>
      <c r="BG35" s="16"/>
      <c r="BH35" s="16"/>
      <c r="BI35" s="16"/>
      <c r="BJ35" s="16"/>
    </row>
    <row r="36" spans="1:62" ht="15" customHeight="1" x14ac:dyDescent="0.2">
      <c r="A36" s="149"/>
      <c r="B36" s="141"/>
      <c r="C36" s="141"/>
      <c r="D36" s="141"/>
      <c r="E36" s="141"/>
      <c r="F36" s="141"/>
      <c r="G36" s="135"/>
      <c r="H36" s="135"/>
      <c r="I36" s="142" t="s">
        <v>27</v>
      </c>
      <c r="J36" s="142"/>
      <c r="K36" s="142"/>
      <c r="L36" s="142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92"/>
      <c r="AD36" s="192"/>
      <c r="AE36" s="192"/>
      <c r="AF36" s="192"/>
      <c r="AG36" s="192"/>
      <c r="AH36" s="192"/>
      <c r="AI36" s="191"/>
      <c r="AJ36" s="191"/>
      <c r="AK36" s="191"/>
      <c r="AL36" s="191"/>
      <c r="AM36" s="260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25"/>
      <c r="BF36" s="16"/>
      <c r="BG36" s="16"/>
      <c r="BH36" s="16"/>
      <c r="BI36" s="16"/>
      <c r="BJ36" s="16"/>
    </row>
    <row r="37" spans="1:62" ht="15" customHeight="1" thickBot="1" x14ac:dyDescent="0.25">
      <c r="A37" s="149"/>
      <c r="B37" s="141"/>
      <c r="C37" s="141"/>
      <c r="D37" s="141"/>
      <c r="E37" s="141"/>
      <c r="F37" s="141"/>
      <c r="G37" s="135"/>
      <c r="H37" s="135"/>
      <c r="I37" s="142"/>
      <c r="J37" s="142"/>
      <c r="K37" s="142"/>
      <c r="L37" s="142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92"/>
      <c r="AD37" s="192"/>
      <c r="AE37" s="192"/>
      <c r="AF37" s="192"/>
      <c r="AG37" s="192"/>
      <c r="AH37" s="192"/>
      <c r="AI37" s="191"/>
      <c r="AJ37" s="191"/>
      <c r="AK37" s="191"/>
      <c r="AL37" s="191"/>
      <c r="AM37" s="260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25"/>
      <c r="BF37" s="16"/>
      <c r="BG37" s="16"/>
      <c r="BH37" s="16"/>
      <c r="BI37" s="16"/>
      <c r="BJ37" s="16"/>
    </row>
    <row r="38" spans="1:62" ht="15.75" customHeight="1" x14ac:dyDescent="0.2">
      <c r="A38" s="272" t="s">
        <v>115</v>
      </c>
      <c r="B38" s="273"/>
      <c r="C38" s="273"/>
      <c r="D38" s="273"/>
      <c r="E38" s="273"/>
      <c r="F38" s="274"/>
      <c r="G38" s="293">
        <v>1</v>
      </c>
      <c r="H38" s="294"/>
      <c r="I38" s="299" t="s">
        <v>39</v>
      </c>
      <c r="J38" s="300"/>
      <c r="K38" s="300"/>
      <c r="L38" s="301"/>
      <c r="M38" s="302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4"/>
      <c r="AC38" s="305" t="s">
        <v>40</v>
      </c>
      <c r="AD38" s="306"/>
      <c r="AE38" s="307"/>
      <c r="AF38" s="261" t="s">
        <v>37</v>
      </c>
      <c r="AG38" s="262"/>
      <c r="AH38" s="262"/>
      <c r="AI38" s="262"/>
      <c r="AJ38" s="262"/>
      <c r="AK38" s="262"/>
      <c r="AL38" s="262"/>
      <c r="AM38" s="263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</row>
    <row r="39" spans="1:62" ht="15" customHeight="1" x14ac:dyDescent="0.2">
      <c r="A39" s="275"/>
      <c r="B39" s="276"/>
      <c r="C39" s="276"/>
      <c r="D39" s="276"/>
      <c r="E39" s="276"/>
      <c r="F39" s="277"/>
      <c r="G39" s="295"/>
      <c r="H39" s="296"/>
      <c r="I39" s="281" t="s">
        <v>42</v>
      </c>
      <c r="J39" s="282"/>
      <c r="K39" s="282"/>
      <c r="L39" s="283"/>
      <c r="M39" s="287"/>
      <c r="N39" s="288"/>
      <c r="O39" s="288"/>
      <c r="P39" s="288"/>
      <c r="Q39" s="288"/>
      <c r="R39" s="288"/>
      <c r="S39" s="288"/>
      <c r="T39" s="288"/>
      <c r="U39" s="288"/>
      <c r="V39" s="288"/>
      <c r="W39" s="288"/>
      <c r="X39" s="288"/>
      <c r="Y39" s="288"/>
      <c r="Z39" s="288"/>
      <c r="AA39" s="288"/>
      <c r="AB39" s="289"/>
      <c r="AC39" s="192"/>
      <c r="AD39" s="192"/>
      <c r="AE39" s="192"/>
      <c r="AF39" s="264"/>
      <c r="AG39" s="265"/>
      <c r="AH39" s="265"/>
      <c r="AI39" s="265"/>
      <c r="AJ39" s="265"/>
      <c r="AK39" s="265"/>
      <c r="AL39" s="265"/>
      <c r="AM39" s="26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</row>
    <row r="40" spans="1:62" ht="15" customHeight="1" thickBot="1" x14ac:dyDescent="0.25">
      <c r="A40" s="278"/>
      <c r="B40" s="279"/>
      <c r="C40" s="279"/>
      <c r="D40" s="279"/>
      <c r="E40" s="279"/>
      <c r="F40" s="280"/>
      <c r="G40" s="297"/>
      <c r="H40" s="298"/>
      <c r="I40" s="284"/>
      <c r="J40" s="285"/>
      <c r="K40" s="285"/>
      <c r="L40" s="286"/>
      <c r="M40" s="290"/>
      <c r="N40" s="291"/>
      <c r="O40" s="291"/>
      <c r="P40" s="291"/>
      <c r="Q40" s="291"/>
      <c r="R40" s="291"/>
      <c r="S40" s="291"/>
      <c r="T40" s="291"/>
      <c r="U40" s="291"/>
      <c r="V40" s="291"/>
      <c r="W40" s="291"/>
      <c r="X40" s="291"/>
      <c r="Y40" s="291"/>
      <c r="Z40" s="291"/>
      <c r="AA40" s="291"/>
      <c r="AB40" s="292"/>
      <c r="AC40" s="308"/>
      <c r="AD40" s="308"/>
      <c r="AE40" s="308"/>
      <c r="AF40" s="267"/>
      <c r="AG40" s="268"/>
      <c r="AH40" s="268"/>
      <c r="AI40" s="268"/>
      <c r="AJ40" s="268"/>
      <c r="AK40" s="268"/>
      <c r="AL40" s="268"/>
      <c r="AM40" s="269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</row>
    <row r="41" spans="1:62" ht="15.75" customHeight="1" x14ac:dyDescent="0.2">
      <c r="A41" s="97" t="s">
        <v>9</v>
      </c>
      <c r="B41" s="98"/>
      <c r="C41" s="98"/>
      <c r="D41" s="98"/>
      <c r="E41" s="98"/>
      <c r="F41" s="99"/>
      <c r="G41" s="248"/>
      <c r="H41" s="249"/>
      <c r="I41" s="249"/>
      <c r="J41" s="249"/>
      <c r="K41" s="249"/>
      <c r="L41" s="249"/>
      <c r="M41" s="249"/>
      <c r="N41" s="249"/>
      <c r="O41" s="249"/>
      <c r="P41" s="249"/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  <c r="AI41" s="249"/>
      <c r="AJ41" s="249"/>
      <c r="AK41" s="249"/>
      <c r="AL41" s="249"/>
      <c r="AM41" s="250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</row>
    <row r="42" spans="1:62" ht="15.75" customHeight="1" x14ac:dyDescent="0.2">
      <c r="A42" s="100"/>
      <c r="B42" s="101"/>
      <c r="C42" s="101"/>
      <c r="D42" s="101"/>
      <c r="E42" s="101"/>
      <c r="F42" s="102"/>
      <c r="G42" s="251"/>
      <c r="H42" s="252"/>
      <c r="I42" s="252"/>
      <c r="J42" s="252"/>
      <c r="K42" s="252"/>
      <c r="L42" s="252"/>
      <c r="M42" s="252"/>
      <c r="N42" s="252"/>
      <c r="O42" s="252"/>
      <c r="P42" s="252"/>
      <c r="Q42" s="252"/>
      <c r="R42" s="252"/>
      <c r="S42" s="252"/>
      <c r="T42" s="252"/>
      <c r="U42" s="252"/>
      <c r="V42" s="252"/>
      <c r="W42" s="252"/>
      <c r="X42" s="252"/>
      <c r="Y42" s="252"/>
      <c r="Z42" s="252"/>
      <c r="AA42" s="252"/>
      <c r="AB42" s="252"/>
      <c r="AC42" s="252"/>
      <c r="AD42" s="252"/>
      <c r="AE42" s="252"/>
      <c r="AF42" s="252"/>
      <c r="AG42" s="252"/>
      <c r="AH42" s="252"/>
      <c r="AI42" s="252"/>
      <c r="AJ42" s="252"/>
      <c r="AK42" s="252"/>
      <c r="AL42" s="252"/>
      <c r="AM42" s="253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</row>
    <row r="43" spans="1:62" ht="15.75" customHeight="1" x14ac:dyDescent="0.2">
      <c r="A43" s="26"/>
      <c r="B43" s="27" t="s">
        <v>68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8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29"/>
      <c r="BB43" s="29"/>
      <c r="BC43" s="29"/>
      <c r="BD43" s="29"/>
      <c r="BE43" s="29"/>
      <c r="BF43" s="29"/>
      <c r="BG43" s="29"/>
      <c r="BH43" s="29"/>
      <c r="BI43" s="29"/>
      <c r="BJ43" s="16"/>
    </row>
    <row r="44" spans="1:62" ht="14.25" customHeight="1" x14ac:dyDescent="0.2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3" t="s">
        <v>108</v>
      </c>
      <c r="Y44" s="313"/>
      <c r="Z44" s="313"/>
      <c r="AA44" s="313"/>
      <c r="AB44" s="313"/>
      <c r="AC44" s="178"/>
      <c r="AD44" s="178"/>
      <c r="AE44" s="33" t="s">
        <v>4</v>
      </c>
      <c r="AF44" s="178"/>
      <c r="AG44" s="178"/>
      <c r="AH44" s="33" t="s">
        <v>5</v>
      </c>
      <c r="AI44" s="31"/>
      <c r="AJ44" s="31"/>
      <c r="AK44" s="31"/>
      <c r="AL44" s="31"/>
      <c r="AM44" s="34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29"/>
      <c r="BB44" s="29"/>
      <c r="BC44" s="29"/>
      <c r="BD44" s="29"/>
      <c r="BE44" s="29"/>
      <c r="BF44" s="29"/>
      <c r="BG44" s="29"/>
      <c r="BH44" s="29"/>
      <c r="BI44" s="29"/>
      <c r="BJ44" s="16"/>
    </row>
    <row r="45" spans="1:62" ht="14.25" customHeight="1" x14ac:dyDescent="0.2">
      <c r="A45" s="30"/>
      <c r="B45" s="77" t="s">
        <v>107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4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29"/>
      <c r="BB45" s="29"/>
      <c r="BC45" s="29"/>
      <c r="BD45" s="29"/>
      <c r="BE45" s="29"/>
      <c r="BF45" s="29"/>
      <c r="BG45" s="29"/>
      <c r="BH45" s="29"/>
      <c r="BI45" s="29"/>
      <c r="BJ45" s="16"/>
    </row>
    <row r="46" spans="1:62" ht="15" customHeight="1" x14ac:dyDescent="0.2">
      <c r="A46" s="30"/>
      <c r="B46" s="33" t="s">
        <v>112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4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4.25" customHeight="1" x14ac:dyDescent="0.2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4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</row>
    <row r="48" spans="1:62" ht="14.25" customHeight="1" x14ac:dyDescent="0.2">
      <c r="A48" s="30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4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</row>
    <row r="49" spans="1:62" ht="27" customHeight="1" x14ac:dyDescent="0.2">
      <c r="A49" s="30"/>
      <c r="B49" s="31"/>
      <c r="C49" s="31" t="s">
        <v>6</v>
      </c>
      <c r="D49" s="35"/>
      <c r="E49" s="31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36"/>
      <c r="T49" s="31" t="s">
        <v>10</v>
      </c>
      <c r="U49" s="31"/>
      <c r="V49" s="31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31"/>
      <c r="AM49" s="34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</row>
    <row r="50" spans="1:62" s="42" customFormat="1" ht="28.5" customHeight="1" thickBot="1" x14ac:dyDescent="0.25">
      <c r="A50" s="37"/>
      <c r="B50" s="38"/>
      <c r="C50" s="38"/>
      <c r="D50" s="39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 t="s">
        <v>114</v>
      </c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40"/>
      <c r="AK50" s="38"/>
      <c r="AL50" s="38"/>
      <c r="AM50" s="41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29"/>
      <c r="BB50" s="29"/>
      <c r="BC50" s="29"/>
      <c r="BD50" s="29"/>
      <c r="BE50" s="29"/>
      <c r="BF50" s="29"/>
      <c r="BG50" s="29"/>
      <c r="BH50" s="29"/>
      <c r="BI50" s="29"/>
      <c r="BJ50" s="29"/>
    </row>
    <row r="51" spans="1:62" s="42" customFormat="1" ht="16.5" customHeight="1" x14ac:dyDescent="0.2">
      <c r="A51" s="14"/>
      <c r="B51" s="14"/>
      <c r="C51" s="14"/>
      <c r="D51" s="14"/>
      <c r="E51" s="43"/>
      <c r="F51" s="43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</row>
    <row r="52" spans="1:62" ht="16.5" customHeight="1" x14ac:dyDescent="0.2">
      <c r="A52" s="241"/>
      <c r="B52" s="242"/>
      <c r="C52" s="44"/>
      <c r="D52" s="42"/>
      <c r="E52" s="45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</row>
    <row r="53" spans="1:62" ht="15" customHeight="1" x14ac:dyDescent="0.2">
      <c r="A53" s="241"/>
      <c r="B53" s="242"/>
      <c r="C53" s="44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</row>
    <row r="54" spans="1:62" ht="15" customHeight="1" x14ac:dyDescent="0.2">
      <c r="A54" s="241"/>
      <c r="B54" s="242"/>
      <c r="C54" s="44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</row>
    <row r="55" spans="1:62" ht="15" customHeight="1" x14ac:dyDescent="0.2">
      <c r="A55" s="241"/>
      <c r="B55" s="242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</row>
    <row r="56" spans="1:62" ht="15" customHeight="1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</row>
    <row r="57" spans="1:62" ht="15" customHeight="1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</row>
    <row r="58" spans="1:62" ht="15" customHeight="1" x14ac:dyDescent="0.2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</row>
    <row r="59" spans="1:62" ht="15" customHeight="1" x14ac:dyDescent="0.2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</row>
    <row r="60" spans="1:62" ht="15" customHeight="1" x14ac:dyDescent="0.2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</row>
    <row r="61" spans="1:62" ht="15" customHeight="1" x14ac:dyDescent="0.2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</row>
    <row r="62" spans="1:62" ht="15" customHeight="1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</row>
    <row r="63" spans="1:62" ht="15" customHeight="1" x14ac:dyDescent="0.2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</row>
    <row r="64" spans="1:62" ht="15" customHeight="1" x14ac:dyDescent="0.2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</row>
    <row r="65" spans="1:39" ht="15" customHeight="1" x14ac:dyDescent="0.2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</row>
    <row r="66" spans="1:39" ht="15" customHeight="1" x14ac:dyDescent="0.2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</row>
    <row r="67" spans="1:39" ht="15" customHeight="1" x14ac:dyDescent="0.2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</row>
    <row r="68" spans="1:39" ht="15" customHeight="1" x14ac:dyDescent="0.2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</row>
    <row r="69" spans="1:39" ht="15" customHeight="1" x14ac:dyDescent="0.2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</row>
    <row r="70" spans="1:39" ht="15" customHeight="1" x14ac:dyDescent="0.2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</row>
    <row r="71" spans="1:39" ht="15" customHeight="1" x14ac:dyDescent="0.2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</row>
    <row r="72" spans="1:39" ht="15" customHeight="1" x14ac:dyDescent="0.2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  <c r="AC72" s="44"/>
      <c r="AD72" s="44"/>
      <c r="AE72" s="44"/>
      <c r="AF72" s="44"/>
      <c r="AG72" s="44"/>
      <c r="AH72" s="44"/>
      <c r="AI72" s="44"/>
      <c r="AJ72" s="44"/>
      <c r="AK72" s="44"/>
      <c r="AL72" s="44"/>
      <c r="AM72" s="44"/>
    </row>
    <row r="73" spans="1:39" ht="15" customHeight="1" x14ac:dyDescent="0.2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44"/>
      <c r="AE73" s="44"/>
      <c r="AF73" s="44"/>
      <c r="AG73" s="44"/>
      <c r="AH73" s="44"/>
      <c r="AI73" s="44"/>
      <c r="AJ73" s="44"/>
      <c r="AK73" s="44"/>
      <c r="AL73" s="44"/>
      <c r="AM73" s="44"/>
    </row>
    <row r="74" spans="1:39" ht="15" customHeight="1" x14ac:dyDescent="0.2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  <c r="Z74" s="44"/>
      <c r="AA74" s="44"/>
      <c r="AB74" s="44"/>
      <c r="AC74" s="44"/>
      <c r="AD74" s="44"/>
      <c r="AE74" s="44"/>
      <c r="AF74" s="44"/>
      <c r="AG74" s="44"/>
      <c r="AH74" s="44"/>
      <c r="AI74" s="44"/>
      <c r="AJ74" s="44"/>
      <c r="AK74" s="44"/>
      <c r="AL74" s="44"/>
      <c r="AM74" s="44"/>
    </row>
    <row r="75" spans="1:39" ht="15" customHeight="1" x14ac:dyDescent="0.2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</row>
    <row r="76" spans="1:39" ht="15" customHeight="1" x14ac:dyDescent="0.2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</row>
    <row r="77" spans="1:39" ht="15" customHeight="1" x14ac:dyDescent="0.2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</row>
    <row r="78" spans="1:39" ht="15" customHeight="1" x14ac:dyDescent="0.2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</row>
    <row r="79" spans="1:39" ht="15" customHeight="1" x14ac:dyDescent="0.2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</row>
    <row r="80" spans="1:39" ht="15" customHeight="1" x14ac:dyDescent="0.2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</row>
    <row r="81" spans="1:39" ht="15" customHeight="1" x14ac:dyDescent="0.2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</row>
    <row r="82" spans="1:39" ht="15" customHeight="1" x14ac:dyDescent="0.2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</row>
    <row r="83" spans="1:39" ht="15" customHeight="1" x14ac:dyDescent="0.2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</row>
    <row r="84" spans="1:39" ht="15" customHeight="1" x14ac:dyDescent="0.2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</row>
    <row r="85" spans="1:39" ht="15" customHeight="1" x14ac:dyDescent="0.2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</row>
    <row r="86" spans="1:39" ht="15" customHeight="1" x14ac:dyDescent="0.2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</row>
    <row r="87" spans="1:39" ht="15" customHeight="1" x14ac:dyDescent="0.2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</row>
    <row r="88" spans="1:39" ht="15" customHeight="1" x14ac:dyDescent="0.2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</row>
    <row r="89" spans="1:39" ht="15" customHeight="1" x14ac:dyDescent="0.2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</row>
    <row r="90" spans="1:39" ht="15" customHeight="1" x14ac:dyDescent="0.2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</row>
    <row r="91" spans="1:39" ht="15" customHeight="1" x14ac:dyDescent="0.2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</row>
    <row r="92" spans="1:39" ht="15" customHeight="1" x14ac:dyDescent="0.2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44"/>
      <c r="R92" s="44"/>
      <c r="S92" s="44"/>
      <c r="T92" s="44"/>
      <c r="U92" s="44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4"/>
      <c r="AG92" s="44"/>
      <c r="AH92" s="44"/>
      <c r="AI92" s="44"/>
      <c r="AJ92" s="44"/>
      <c r="AK92" s="44"/>
      <c r="AL92" s="44"/>
      <c r="AM92" s="44"/>
    </row>
    <row r="93" spans="1:39" ht="15" customHeight="1" x14ac:dyDescent="0.2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4"/>
      <c r="AG93" s="44"/>
      <c r="AH93" s="44"/>
      <c r="AI93" s="44"/>
      <c r="AJ93" s="44"/>
      <c r="AK93" s="44"/>
      <c r="AL93" s="44"/>
      <c r="AM93" s="44"/>
    </row>
    <row r="94" spans="1:39" ht="15" customHeight="1" x14ac:dyDescent="0.2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44"/>
      <c r="R94" s="44"/>
      <c r="S94" s="44"/>
      <c r="T94" s="44"/>
      <c r="U94" s="44"/>
      <c r="V94" s="44"/>
      <c r="W94" s="44"/>
      <c r="X94" s="44"/>
      <c r="Y94" s="44"/>
      <c r="Z94" s="44"/>
      <c r="AA94" s="44"/>
      <c r="AB94" s="44"/>
      <c r="AC94" s="44"/>
      <c r="AD94" s="44"/>
      <c r="AE94" s="44"/>
      <c r="AF94" s="44"/>
      <c r="AG94" s="44"/>
      <c r="AH94" s="44"/>
      <c r="AI94" s="44"/>
      <c r="AJ94" s="44"/>
      <c r="AK94" s="44"/>
      <c r="AL94" s="44"/>
      <c r="AM94" s="44"/>
    </row>
    <row r="95" spans="1:39" ht="15" customHeight="1" x14ac:dyDescent="0.2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</row>
    <row r="96" spans="1:39" ht="15" customHeight="1" x14ac:dyDescent="0.2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44"/>
      <c r="R96" s="44"/>
      <c r="S96" s="44"/>
      <c r="T96" s="44"/>
      <c r="U96" s="44"/>
      <c r="V96" s="44"/>
      <c r="W96" s="44"/>
      <c r="X96" s="44"/>
      <c r="Y96" s="44"/>
      <c r="Z96" s="44"/>
      <c r="AA96" s="44"/>
      <c r="AB96" s="44"/>
      <c r="AC96" s="44"/>
      <c r="AD96" s="44"/>
      <c r="AE96" s="44"/>
      <c r="AF96" s="44"/>
      <c r="AG96" s="44"/>
      <c r="AH96" s="44"/>
      <c r="AI96" s="44"/>
      <c r="AJ96" s="44"/>
      <c r="AK96" s="44"/>
      <c r="AL96" s="44"/>
      <c r="AM96" s="44"/>
    </row>
    <row r="97" spans="1:39" ht="15" customHeight="1" x14ac:dyDescent="0.2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44"/>
      <c r="R97" s="44"/>
      <c r="S97" s="44"/>
      <c r="T97" s="44"/>
      <c r="U97" s="44"/>
      <c r="V97" s="44"/>
      <c r="W97" s="44"/>
      <c r="X97" s="44"/>
      <c r="Y97" s="44"/>
      <c r="Z97" s="44"/>
      <c r="AA97" s="44"/>
      <c r="AB97" s="44"/>
      <c r="AC97" s="44"/>
      <c r="AD97" s="44"/>
      <c r="AE97" s="44"/>
      <c r="AF97" s="44"/>
      <c r="AG97" s="44"/>
      <c r="AH97" s="44"/>
      <c r="AI97" s="44"/>
      <c r="AJ97" s="44"/>
      <c r="AK97" s="44"/>
      <c r="AL97" s="44"/>
      <c r="AM97" s="44"/>
    </row>
    <row r="98" spans="1:39" ht="15" customHeight="1" x14ac:dyDescent="0.2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</row>
    <row r="99" spans="1:39" ht="15" customHeight="1" x14ac:dyDescent="0.2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</row>
    <row r="100" spans="1:39" ht="15" customHeight="1" x14ac:dyDescent="0.2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44"/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</row>
    <row r="101" spans="1:39" ht="15" customHeight="1" x14ac:dyDescent="0.2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44"/>
      <c r="R101" s="44"/>
      <c r="S101" s="44"/>
      <c r="T101" s="44"/>
      <c r="U101" s="44"/>
      <c r="V101" s="44"/>
      <c r="W101" s="44"/>
      <c r="X101" s="44"/>
      <c r="Y101" s="44"/>
      <c r="Z101" s="44"/>
      <c r="AA101" s="44"/>
      <c r="AB101" s="44"/>
      <c r="AC101" s="44"/>
      <c r="AD101" s="44"/>
      <c r="AE101" s="44"/>
      <c r="AF101" s="44"/>
      <c r="AG101" s="44"/>
      <c r="AH101" s="44"/>
      <c r="AI101" s="44"/>
      <c r="AJ101" s="44"/>
      <c r="AK101" s="44"/>
      <c r="AL101" s="44"/>
      <c r="AM101" s="44"/>
    </row>
    <row r="102" spans="1:39" ht="15" customHeight="1" x14ac:dyDescent="0.2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44"/>
      <c r="R102" s="44"/>
      <c r="S102" s="44"/>
      <c r="T102" s="44"/>
      <c r="U102" s="44"/>
      <c r="V102" s="44"/>
      <c r="W102" s="44"/>
      <c r="X102" s="44"/>
      <c r="Y102" s="44"/>
      <c r="Z102" s="44"/>
      <c r="AA102" s="44"/>
      <c r="AB102" s="44"/>
      <c r="AC102" s="44"/>
      <c r="AD102" s="44"/>
      <c r="AE102" s="44"/>
      <c r="AF102" s="44"/>
      <c r="AG102" s="44"/>
      <c r="AH102" s="44"/>
      <c r="AI102" s="44"/>
      <c r="AJ102" s="44"/>
      <c r="AK102" s="44"/>
      <c r="AL102" s="44"/>
      <c r="AM102" s="44"/>
    </row>
    <row r="103" spans="1:39" ht="15" customHeight="1" x14ac:dyDescent="0.2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4"/>
      <c r="AC103" s="44"/>
      <c r="AD103" s="44"/>
      <c r="AE103" s="44"/>
      <c r="AF103" s="44"/>
      <c r="AG103" s="44"/>
      <c r="AH103" s="44"/>
      <c r="AI103" s="44"/>
      <c r="AJ103" s="44"/>
      <c r="AK103" s="44"/>
      <c r="AL103" s="44"/>
      <c r="AM103" s="44"/>
    </row>
    <row r="104" spans="1:39" ht="15" customHeight="1" x14ac:dyDescent="0.2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  <c r="X104" s="44"/>
      <c r="Y104" s="44"/>
      <c r="Z104" s="44"/>
      <c r="AA104" s="44"/>
      <c r="AB104" s="44"/>
      <c r="AC104" s="44"/>
      <c r="AD104" s="44"/>
      <c r="AE104" s="44"/>
      <c r="AF104" s="44"/>
      <c r="AG104" s="44"/>
      <c r="AH104" s="44"/>
      <c r="AI104" s="44"/>
      <c r="AJ104" s="44"/>
      <c r="AK104" s="44"/>
      <c r="AL104" s="44"/>
      <c r="AM104" s="44"/>
    </row>
    <row r="105" spans="1:39" ht="15" customHeight="1" x14ac:dyDescent="0.2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</row>
    <row r="106" spans="1:39" ht="15" customHeight="1" x14ac:dyDescent="0.2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  <c r="AJ106" s="44"/>
      <c r="AK106" s="44"/>
      <c r="AL106" s="44"/>
      <c r="AM106" s="44"/>
    </row>
  </sheetData>
  <mergeCells count="120">
    <mergeCell ref="AI26:AM37"/>
    <mergeCell ref="AF38:AM40"/>
    <mergeCell ref="AF44:AG44"/>
    <mergeCell ref="AP5:AQ5"/>
    <mergeCell ref="G26:H28"/>
    <mergeCell ref="I35:L35"/>
    <mergeCell ref="M35:AB35"/>
    <mergeCell ref="AC35:AE35"/>
    <mergeCell ref="A38:F40"/>
    <mergeCell ref="I39:L40"/>
    <mergeCell ref="M39:AB40"/>
    <mergeCell ref="G38:H40"/>
    <mergeCell ref="I38:L38"/>
    <mergeCell ref="M38:AB38"/>
    <mergeCell ref="AC38:AE38"/>
    <mergeCell ref="AC39:AE40"/>
    <mergeCell ref="L24:N25"/>
    <mergeCell ref="AC32:AE32"/>
    <mergeCell ref="AF32:AH32"/>
    <mergeCell ref="I33:L34"/>
    <mergeCell ref="M33:AB34"/>
    <mergeCell ref="AC33:AE34"/>
    <mergeCell ref="X44:AB44"/>
    <mergeCell ref="I32:L32"/>
    <mergeCell ref="AJ5:AM6"/>
    <mergeCell ref="A55:B55"/>
    <mergeCell ref="A41:F42"/>
    <mergeCell ref="A54:B54"/>
    <mergeCell ref="A53:B53"/>
    <mergeCell ref="A52:B52"/>
    <mergeCell ref="AC44:AD44"/>
    <mergeCell ref="O24:O25"/>
    <mergeCell ref="S24:S25"/>
    <mergeCell ref="A26:F37"/>
    <mergeCell ref="G41:AM42"/>
    <mergeCell ref="AC36:AE37"/>
    <mergeCell ref="AF36:AH37"/>
    <mergeCell ref="I30:L31"/>
    <mergeCell ref="AF30:AH31"/>
    <mergeCell ref="AF33:AH34"/>
    <mergeCell ref="M30:AB31"/>
    <mergeCell ref="AC30:AE31"/>
    <mergeCell ref="I26:L26"/>
    <mergeCell ref="I27:L28"/>
    <mergeCell ref="M26:AB26"/>
    <mergeCell ref="M27:AB28"/>
    <mergeCell ref="AC26:AE26"/>
    <mergeCell ref="AC27:AE28"/>
    <mergeCell ref="AA24:AA25"/>
    <mergeCell ref="AC29:AE29"/>
    <mergeCell ref="AF29:AH29"/>
    <mergeCell ref="G32:H34"/>
    <mergeCell ref="A1:S1"/>
    <mergeCell ref="T1:AM1"/>
    <mergeCell ref="A2:AM2"/>
    <mergeCell ref="A3:AM4"/>
    <mergeCell ref="A7:F7"/>
    <mergeCell ref="A8:F9"/>
    <mergeCell ref="A10:F10"/>
    <mergeCell ref="G10:AM10"/>
    <mergeCell ref="A5:F6"/>
    <mergeCell ref="AA5:AE6"/>
    <mergeCell ref="AF5:AI6"/>
    <mergeCell ref="G7:Y7"/>
    <mergeCell ref="G8:Y9"/>
    <mergeCell ref="Z7:AC7"/>
    <mergeCell ref="AD7:AM7"/>
    <mergeCell ref="Z8:AC9"/>
    <mergeCell ref="AD8:AM9"/>
    <mergeCell ref="G5:Q6"/>
    <mergeCell ref="R5:V6"/>
    <mergeCell ref="W5:Z6"/>
    <mergeCell ref="T24:V25"/>
    <mergeCell ref="AF35:AH35"/>
    <mergeCell ref="I36:L37"/>
    <mergeCell ref="M36:AB37"/>
    <mergeCell ref="J24:J25"/>
    <mergeCell ref="G22:J23"/>
    <mergeCell ref="L22:O23"/>
    <mergeCell ref="P22:S23"/>
    <mergeCell ref="A18:F19"/>
    <mergeCell ref="G18:Z19"/>
    <mergeCell ref="AA18:AM19"/>
    <mergeCell ref="AA20:AM21"/>
    <mergeCell ref="A20:F21"/>
    <mergeCell ref="G20:Z21"/>
    <mergeCell ref="M32:AB32"/>
    <mergeCell ref="AB22:AM25"/>
    <mergeCell ref="A22:F25"/>
    <mergeCell ref="G29:H31"/>
    <mergeCell ref="I29:L29"/>
    <mergeCell ref="AF27:AH28"/>
    <mergeCell ref="AF26:AH26"/>
    <mergeCell ref="K22:K25"/>
    <mergeCell ref="P24:R25"/>
    <mergeCell ref="W24:W25"/>
    <mergeCell ref="G12:AM12"/>
    <mergeCell ref="G13:H13"/>
    <mergeCell ref="S13:T13"/>
    <mergeCell ref="F49:R49"/>
    <mergeCell ref="G15:Z16"/>
    <mergeCell ref="T22:W23"/>
    <mergeCell ref="I13:R13"/>
    <mergeCell ref="U13:AE13"/>
    <mergeCell ref="A14:F14"/>
    <mergeCell ref="A11:F13"/>
    <mergeCell ref="H11:I11"/>
    <mergeCell ref="G17:AM17"/>
    <mergeCell ref="AA14:AM14"/>
    <mergeCell ref="AA15:AM16"/>
    <mergeCell ref="K11:M11"/>
    <mergeCell ref="X24:Z25"/>
    <mergeCell ref="X22:AA23"/>
    <mergeCell ref="G14:Z14"/>
    <mergeCell ref="A15:F16"/>
    <mergeCell ref="G24:I25"/>
    <mergeCell ref="W49:AK49"/>
    <mergeCell ref="G35:H37"/>
    <mergeCell ref="M29:AB29"/>
    <mergeCell ref="A17:F17"/>
  </mergeCells>
  <phoneticPr fontId="1"/>
  <conditionalFormatting sqref="X24:Z25 M32:AB40">
    <cfRule type="cellIs" dxfId="5" priority="10" operator="equal">
      <formula>""</formula>
    </cfRule>
  </conditionalFormatting>
  <conditionalFormatting sqref="G5:Q6 G7:Y9 AD7:AM9 G10:AM10 H11:I11 K11:M11 G12:AM12 I13:R13 U13:AE13 G14:Z14 G15:AM17 G18:Z19 L24:N25 P24:R25 AC27:AH28 M26:AB29 G41:AM42 AC44:AD44 AF44:AG44 W49 F49:R49 AC39:AE40 M30:AH31 AC33:AH34 AC36:AH37 G20">
    <cfRule type="cellIs" dxfId="4" priority="1" operator="equal">
      <formula>""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94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リスト!$B$2:$B$11</xm:f>
          </x14:formula1>
          <xm:sqref>G5:Q6</xm:sqref>
        </x14:dataValidation>
        <x14:dataValidation type="list" allowBlank="1" showInputMessage="1" showErrorMessage="1">
          <x14:formula1>
            <xm:f>リスト!$B$13:$B$14</xm:f>
          </x14:formula1>
          <xm:sqref>AC27:AE28 AC30:AE31 AC33:AE34 AC36:AE37 AC39:AE40</xm:sqref>
        </x14:dataValidation>
        <x14:dataValidation type="list" allowBlank="1" showInputMessage="1" showErrorMessage="1">
          <x14:formula1>
            <xm:f>リスト!$B$15:$B$18</xm:f>
          </x14:formula1>
          <xm:sqref>AF27:AH28 AF30:AH31 AF33:AH34 AF36:AH37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J33"/>
  <sheetViews>
    <sheetView tabSelected="1" view="pageBreakPreview" topLeftCell="A22" zoomScale="90" zoomScaleNormal="85" zoomScaleSheetLayoutView="90" workbookViewId="0">
      <selection activeCell="G27" sqref="G27"/>
    </sheetView>
  </sheetViews>
  <sheetFormatPr defaultColWidth="9" defaultRowHeight="13" x14ac:dyDescent="0.2"/>
  <cols>
    <col min="1" max="20" width="4.90625" style="48" customWidth="1"/>
    <col min="21" max="21" width="1.7265625" style="48" customWidth="1"/>
    <col min="22" max="22" width="16" style="48" customWidth="1"/>
    <col min="23" max="16384" width="9" style="48"/>
  </cols>
  <sheetData>
    <row r="1" spans="1:36" ht="14" x14ac:dyDescent="0.2">
      <c r="A1" s="46" t="s">
        <v>82</v>
      </c>
      <c r="B1" s="46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47"/>
    </row>
    <row r="2" spans="1:36" ht="14" x14ac:dyDescent="0.2">
      <c r="A2" s="326" t="s">
        <v>106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</row>
    <row r="3" spans="1:36" ht="30" customHeight="1" x14ac:dyDescent="0.2">
      <c r="A3" s="321" t="s">
        <v>104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</row>
    <row r="4" spans="1:36" ht="13.5" thickBot="1" x14ac:dyDescent="0.25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50" t="s">
        <v>83</v>
      </c>
      <c r="R4" s="49"/>
      <c r="S4" s="49"/>
      <c r="T4" s="49"/>
    </row>
    <row r="5" spans="1:36" ht="30" customHeight="1" thickBot="1" x14ac:dyDescent="0.25">
      <c r="A5" s="313"/>
      <c r="B5" s="313"/>
      <c r="C5" s="322"/>
      <c r="D5" s="322"/>
      <c r="E5" s="322"/>
      <c r="F5" s="51"/>
      <c r="G5" s="51"/>
      <c r="H5" s="51"/>
      <c r="I5" s="52"/>
      <c r="J5" s="323" t="s">
        <v>0</v>
      </c>
      <c r="K5" s="324"/>
      <c r="L5" s="325"/>
      <c r="M5" s="325"/>
      <c r="N5" s="325"/>
      <c r="O5" s="324" t="s">
        <v>113</v>
      </c>
      <c r="P5" s="324"/>
      <c r="Q5" s="327"/>
      <c r="R5" s="328"/>
      <c r="S5" s="328"/>
      <c r="T5" s="329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</row>
    <row r="6" spans="1:36" ht="15" customHeight="1" x14ac:dyDescent="0.2">
      <c r="A6" s="330" t="s">
        <v>1</v>
      </c>
      <c r="B6" s="331"/>
      <c r="C6" s="332"/>
      <c r="D6" s="333"/>
      <c r="E6" s="333"/>
      <c r="F6" s="333"/>
      <c r="G6" s="333"/>
      <c r="H6" s="333"/>
      <c r="I6" s="333"/>
      <c r="J6" s="334"/>
      <c r="K6" s="335" t="s">
        <v>80</v>
      </c>
      <c r="L6" s="336"/>
      <c r="M6" s="314"/>
      <c r="N6" s="315"/>
      <c r="O6" s="315"/>
      <c r="P6" s="315"/>
      <c r="Q6" s="315"/>
      <c r="R6" s="315"/>
      <c r="S6" s="315"/>
      <c r="T6" s="316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</row>
    <row r="7" spans="1:36" ht="36" customHeight="1" thickBot="1" x14ac:dyDescent="0.25">
      <c r="A7" s="337" t="s">
        <v>84</v>
      </c>
      <c r="B7" s="338"/>
      <c r="C7" s="339"/>
      <c r="D7" s="339"/>
      <c r="E7" s="339"/>
      <c r="F7" s="339"/>
      <c r="G7" s="339"/>
      <c r="H7" s="339"/>
      <c r="I7" s="339"/>
      <c r="J7" s="339"/>
      <c r="K7" s="340" t="s">
        <v>85</v>
      </c>
      <c r="L7" s="341"/>
      <c r="M7" s="317"/>
      <c r="N7" s="318"/>
      <c r="O7" s="318"/>
      <c r="P7" s="318"/>
      <c r="Q7" s="318"/>
      <c r="R7" s="318"/>
      <c r="S7" s="318"/>
      <c r="T7" s="319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</row>
    <row r="8" spans="1:36" ht="17.25" customHeight="1" x14ac:dyDescent="0.2">
      <c r="A8" s="342"/>
      <c r="B8" s="342"/>
      <c r="C8" s="343"/>
      <c r="D8" s="343"/>
      <c r="E8" s="343"/>
      <c r="F8" s="343"/>
      <c r="G8" s="343"/>
      <c r="H8" s="343"/>
      <c r="I8" s="343"/>
      <c r="J8" s="343"/>
      <c r="K8" s="344"/>
      <c r="L8" s="344"/>
      <c r="M8" s="345"/>
      <c r="N8" s="345"/>
      <c r="O8" s="345"/>
      <c r="P8" s="345"/>
      <c r="Q8" s="345"/>
      <c r="R8" s="345"/>
      <c r="S8" s="345"/>
      <c r="T8" s="54"/>
      <c r="U8" s="53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3"/>
    </row>
    <row r="9" spans="1:36" ht="24.75" customHeight="1" x14ac:dyDescent="0.2">
      <c r="A9" s="346"/>
      <c r="B9" s="346"/>
      <c r="C9" s="347"/>
      <c r="D9" s="347"/>
      <c r="E9" s="347"/>
      <c r="F9" s="347"/>
      <c r="G9" s="347"/>
      <c r="H9" s="347"/>
      <c r="I9" s="347"/>
      <c r="J9" s="347"/>
      <c r="K9" s="345" t="s">
        <v>103</v>
      </c>
      <c r="L9" s="345"/>
      <c r="M9" s="345"/>
      <c r="N9" s="345"/>
      <c r="O9" s="345"/>
      <c r="P9" s="345"/>
      <c r="Q9" s="345"/>
      <c r="R9" s="345"/>
      <c r="S9" s="345"/>
      <c r="T9" s="54"/>
      <c r="U9" s="56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3"/>
    </row>
    <row r="10" spans="1:36" s="60" customFormat="1" ht="9.75" customHeight="1" x14ac:dyDescent="0.2">
      <c r="A10" s="32"/>
      <c r="B10" s="32"/>
      <c r="C10" s="57"/>
      <c r="D10" s="57"/>
      <c r="E10" s="57"/>
      <c r="F10" s="49"/>
      <c r="G10" s="49"/>
      <c r="H10" s="49"/>
      <c r="I10" s="49"/>
      <c r="J10" s="49"/>
      <c r="K10" s="49"/>
      <c r="L10" s="49"/>
      <c r="M10" s="49"/>
      <c r="N10" s="49"/>
      <c r="O10" s="32"/>
      <c r="P10" s="32"/>
      <c r="Q10" s="58"/>
      <c r="R10" s="58"/>
      <c r="S10" s="49"/>
      <c r="T10" s="49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9"/>
    </row>
    <row r="11" spans="1:36" s="60" customFormat="1" ht="13.5" thickBot="1" x14ac:dyDescent="0.25">
      <c r="A11" s="49" t="s">
        <v>86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</row>
    <row r="12" spans="1:36" ht="15" customHeight="1" x14ac:dyDescent="0.2">
      <c r="A12" s="61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3"/>
      <c r="U12" s="60"/>
      <c r="V12" s="64" t="s">
        <v>87</v>
      </c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</row>
    <row r="13" spans="1:36" s="69" customFormat="1" ht="30" customHeight="1" x14ac:dyDescent="0.2">
      <c r="A13" s="65" t="str">
        <f>MID(紹介入力シート!$A$7,0+COLUMN(紹介入力シート!A7),1)</f>
        <v>　</v>
      </c>
      <c r="B13" s="66" t="str">
        <f>MID(紹介入力シート!$A$7,0+COLUMN(紹介入力シート!B7),1)</f>
        <v/>
      </c>
      <c r="C13" s="66" t="str">
        <f>MID(紹介入力シート!$A$7,0+COLUMN(紹介入力シート!C7),1)</f>
        <v/>
      </c>
      <c r="D13" s="66" t="str">
        <f>MID(紹介入力シート!$A$7,0+COLUMN(紹介入力シート!D7),1)</f>
        <v/>
      </c>
      <c r="E13" s="66" t="str">
        <f>MID(紹介入力シート!$A$7,0+COLUMN(紹介入力シート!E7),1)</f>
        <v/>
      </c>
      <c r="F13" s="66" t="str">
        <f>MID(紹介入力シート!$A$7,0+COLUMN(紹介入力シート!F7),1)</f>
        <v/>
      </c>
      <c r="G13" s="66" t="str">
        <f>MID(紹介入力シート!$A$7,0+COLUMN(紹介入力シート!G7),1)</f>
        <v/>
      </c>
      <c r="H13" s="66" t="str">
        <f>MID(紹介入力シート!$A$7,0+COLUMN(紹介入力シート!H7),1)</f>
        <v/>
      </c>
      <c r="I13" s="66" t="str">
        <f>MID(紹介入力シート!$A$7,0+COLUMN(紹介入力シート!I7),1)</f>
        <v/>
      </c>
      <c r="J13" s="66" t="str">
        <f>MID(紹介入力シート!$A$7,0+COLUMN(紹介入力シート!J7),1)</f>
        <v/>
      </c>
      <c r="K13" s="66" t="str">
        <f>MID(紹介入力シート!$A$7,0+COLUMN(紹介入力シート!K7),1)</f>
        <v/>
      </c>
      <c r="L13" s="66" t="str">
        <f>MID(紹介入力シート!$A$7,0+COLUMN(紹介入力シート!L7),1)</f>
        <v/>
      </c>
      <c r="M13" s="66" t="str">
        <f>MID(紹介入力シート!$A$7,0+COLUMN(紹介入力シート!M7),1)</f>
        <v/>
      </c>
      <c r="N13" s="66" t="str">
        <f>MID(紹介入力シート!$A$7,0+COLUMN(紹介入力シート!N7),1)</f>
        <v/>
      </c>
      <c r="O13" s="66" t="str">
        <f>MID(紹介入力シート!$A$7,0+COLUMN(紹介入力シート!O7),1)</f>
        <v/>
      </c>
      <c r="P13" s="66" t="str">
        <f>MID(紹介入力シート!$A$7,0+COLUMN(紹介入力シート!P7),1)</f>
        <v/>
      </c>
      <c r="Q13" s="66" t="str">
        <f>MID(紹介入力シート!$A$7,0+COLUMN(紹介入力シート!Q7),1)</f>
        <v/>
      </c>
      <c r="R13" s="66" t="str">
        <f>MID(紹介入力シート!$A$7,0+COLUMN(紹介入力シート!R7),1)</f>
        <v/>
      </c>
      <c r="S13" s="66" t="str">
        <f>MID(紹介入力シート!$A$7,0+COLUMN(紹介入力シート!S7),1)</f>
        <v/>
      </c>
      <c r="T13" s="67" t="str">
        <f>MID(紹介入力シート!$A$7,0+COLUMN(紹介入力シート!T7),1)</f>
        <v/>
      </c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</row>
    <row r="14" spans="1:36" ht="15" customHeight="1" x14ac:dyDescent="0.2">
      <c r="A14" s="70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2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</row>
    <row r="15" spans="1:36" s="69" customFormat="1" ht="30" customHeight="1" x14ac:dyDescent="0.2">
      <c r="A15" s="65" t="str">
        <f>MID(紹介入力シート!$A$7,20+COLUMN(紹介入力シート!A9),1)</f>
        <v/>
      </c>
      <c r="B15" s="66" t="str">
        <f>MID(紹介入力シート!$A$7,20+COLUMN(紹介入力シート!B9),1)</f>
        <v/>
      </c>
      <c r="C15" s="66" t="str">
        <f>MID(紹介入力シート!$A$7,20+COLUMN(紹介入力シート!C9),1)</f>
        <v/>
      </c>
      <c r="D15" s="66" t="str">
        <f>MID(紹介入力シート!$A$7,20+COLUMN(紹介入力シート!D9),1)</f>
        <v/>
      </c>
      <c r="E15" s="66" t="str">
        <f>MID(紹介入力シート!$A$7,20+COLUMN(紹介入力シート!E9),1)</f>
        <v/>
      </c>
      <c r="F15" s="66" t="str">
        <f>MID(紹介入力シート!$A$7,20+COLUMN(紹介入力シート!F9),1)</f>
        <v/>
      </c>
      <c r="G15" s="66" t="str">
        <f>MID(紹介入力シート!$A$7,20+COLUMN(紹介入力シート!G9),1)</f>
        <v/>
      </c>
      <c r="H15" s="66" t="str">
        <f>MID(紹介入力シート!$A$7,20+COLUMN(紹介入力シート!H9),1)</f>
        <v/>
      </c>
      <c r="I15" s="66" t="str">
        <f>MID(紹介入力シート!$A$7,20+COLUMN(紹介入力シート!I9),1)</f>
        <v/>
      </c>
      <c r="J15" s="66" t="str">
        <f>MID(紹介入力シート!$A$7,20+COLUMN(紹介入力シート!J9),1)</f>
        <v/>
      </c>
      <c r="K15" s="66" t="str">
        <f>MID(紹介入力シート!$A$7,20+COLUMN(紹介入力シート!K9),1)</f>
        <v/>
      </c>
      <c r="L15" s="66" t="str">
        <f>MID(紹介入力シート!$A$7,20+COLUMN(紹介入力シート!L9),1)</f>
        <v/>
      </c>
      <c r="M15" s="66" t="str">
        <f>MID(紹介入力シート!$A$7,20+COLUMN(紹介入力シート!M9),1)</f>
        <v/>
      </c>
      <c r="N15" s="66" t="str">
        <f>MID(紹介入力シート!$A$7,20+COLUMN(紹介入力シート!N9),1)</f>
        <v/>
      </c>
      <c r="O15" s="66" t="str">
        <f>MID(紹介入力シート!$A$7,20+COLUMN(紹介入力シート!O9),1)</f>
        <v/>
      </c>
      <c r="P15" s="66" t="str">
        <f>MID(紹介入力シート!$A$7,20+COLUMN(紹介入力シート!P9),1)</f>
        <v/>
      </c>
      <c r="Q15" s="66" t="str">
        <f>MID(紹介入力シート!$A$7,20+COLUMN(紹介入力シート!Q9),1)</f>
        <v/>
      </c>
      <c r="R15" s="66" t="str">
        <f>MID(紹介入力シート!$A$7,20+COLUMN(紹介入力シート!R9),1)</f>
        <v/>
      </c>
      <c r="S15" s="66" t="str">
        <f>MID(紹介入力シート!$A$7,20+COLUMN(紹介入力シート!S9),1)</f>
        <v/>
      </c>
      <c r="T15" s="67" t="str">
        <f>MID(紹介入力シート!$A$7,20+COLUMN(紹介入力シート!T9),1)</f>
        <v/>
      </c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</row>
    <row r="16" spans="1:36" ht="15" customHeight="1" x14ac:dyDescent="0.2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2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</row>
    <row r="17" spans="1:35" s="69" customFormat="1" ht="30" customHeight="1" x14ac:dyDescent="0.2">
      <c r="A17" s="65" t="str">
        <f>MID(紹介入力シート!$A$7,40+COLUMN(紹介入力シート!A11),1)</f>
        <v/>
      </c>
      <c r="B17" s="66" t="str">
        <f>MID(紹介入力シート!$A$7,40+COLUMN(紹介入力シート!B11),1)</f>
        <v/>
      </c>
      <c r="C17" s="66" t="str">
        <f>MID(紹介入力シート!$A$7,40+COLUMN(紹介入力シート!C11),1)</f>
        <v/>
      </c>
      <c r="D17" s="66" t="str">
        <f>MID(紹介入力シート!$A$7,40+COLUMN(紹介入力シート!D11),1)</f>
        <v/>
      </c>
      <c r="E17" s="66" t="str">
        <f>MID(紹介入力シート!$A$7,40+COLUMN(紹介入力シート!E11),1)</f>
        <v/>
      </c>
      <c r="F17" s="66" t="str">
        <f>MID(紹介入力シート!$A$7,40+COLUMN(紹介入力シート!F11),1)</f>
        <v/>
      </c>
      <c r="G17" s="66" t="str">
        <f>MID(紹介入力シート!$A$7,40+COLUMN(紹介入力シート!G11),1)</f>
        <v/>
      </c>
      <c r="H17" s="66" t="str">
        <f>MID(紹介入力シート!$A$7,40+COLUMN(紹介入力シート!H11),1)</f>
        <v/>
      </c>
      <c r="I17" s="66" t="str">
        <f>MID(紹介入力シート!$A$7,40+COLUMN(紹介入力シート!I11),1)</f>
        <v/>
      </c>
      <c r="J17" s="66" t="str">
        <f>MID(紹介入力シート!$A$7,40+COLUMN(紹介入力シート!J11),1)</f>
        <v/>
      </c>
      <c r="K17" s="66" t="str">
        <f>MID(紹介入力シート!$A$7,40+COLUMN(紹介入力シート!K11),1)</f>
        <v/>
      </c>
      <c r="L17" s="66" t="str">
        <f>MID(紹介入力シート!$A$7,40+COLUMN(紹介入力シート!L11),1)</f>
        <v/>
      </c>
      <c r="M17" s="66" t="str">
        <f>MID(紹介入力シート!$A$7,40+COLUMN(紹介入力シート!M11),1)</f>
        <v/>
      </c>
      <c r="N17" s="66" t="str">
        <f>MID(紹介入力シート!$A$7,40+COLUMN(紹介入力シート!N11),1)</f>
        <v/>
      </c>
      <c r="O17" s="66" t="str">
        <f>MID(紹介入力シート!$A$7,40+COLUMN(紹介入力シート!O11),1)</f>
        <v/>
      </c>
      <c r="P17" s="66" t="str">
        <f>MID(紹介入力シート!$A$7,40+COLUMN(紹介入力シート!P11),1)</f>
        <v/>
      </c>
      <c r="Q17" s="66" t="str">
        <f>MID(紹介入力シート!$A$7,40+COLUMN(紹介入力シート!Q11),1)</f>
        <v/>
      </c>
      <c r="R17" s="66" t="str">
        <f>MID(紹介入力シート!$A$7,40+COLUMN(紹介入力シート!R11),1)</f>
        <v/>
      </c>
      <c r="S17" s="66" t="str">
        <f>MID(紹介入力シート!$A$7,40+COLUMN(紹介入力シート!S11),1)</f>
        <v/>
      </c>
      <c r="T17" s="67" t="str">
        <f>MID(紹介入力シート!$A$7,40+COLUMN(紹介入力シート!T11),1)</f>
        <v/>
      </c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</row>
    <row r="18" spans="1:35" ht="15" customHeight="1" x14ac:dyDescent="0.2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2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</row>
    <row r="19" spans="1:35" s="69" customFormat="1" ht="30" customHeight="1" x14ac:dyDescent="0.2">
      <c r="A19" s="65" t="str">
        <f>MID(紹介入力シート!$A$7,60+COLUMN(紹介入力シート!A13),1)</f>
        <v/>
      </c>
      <c r="B19" s="66" t="str">
        <f>MID(紹介入力シート!$A$7,60+COLUMN(紹介入力シート!B13),1)</f>
        <v/>
      </c>
      <c r="C19" s="66" t="str">
        <f>MID(紹介入力シート!$A$7,60+COLUMN(紹介入力シート!C13),1)</f>
        <v/>
      </c>
      <c r="D19" s="66" t="str">
        <f>MID(紹介入力シート!$A$7,60+COLUMN(紹介入力シート!D13),1)</f>
        <v/>
      </c>
      <c r="E19" s="66" t="str">
        <f>MID(紹介入力シート!$A$7,60+COLUMN(紹介入力シート!E13),1)</f>
        <v/>
      </c>
      <c r="F19" s="66" t="str">
        <f>MID(紹介入力シート!$A$7,60+COLUMN(紹介入力シート!F13),1)</f>
        <v/>
      </c>
      <c r="G19" s="66" t="str">
        <f>MID(紹介入力シート!$A$7,60+COLUMN(紹介入力シート!G13),1)</f>
        <v/>
      </c>
      <c r="H19" s="66" t="str">
        <f>MID(紹介入力シート!$A$7,60+COLUMN(紹介入力シート!H13),1)</f>
        <v/>
      </c>
      <c r="I19" s="66" t="str">
        <f>MID(紹介入力シート!$A$7,60+COLUMN(紹介入力シート!I13),1)</f>
        <v/>
      </c>
      <c r="J19" s="66" t="str">
        <f>MID(紹介入力シート!$A$7,60+COLUMN(紹介入力シート!J13),1)</f>
        <v/>
      </c>
      <c r="K19" s="66" t="str">
        <f>MID(紹介入力シート!$A$7,60+COLUMN(紹介入力シート!K13),1)</f>
        <v/>
      </c>
      <c r="L19" s="66" t="str">
        <f>MID(紹介入力シート!$A$7,60+COLUMN(紹介入力シート!L13),1)</f>
        <v/>
      </c>
      <c r="M19" s="66" t="str">
        <f>MID(紹介入力シート!$A$7,60+COLUMN(紹介入力シート!M13),1)</f>
        <v/>
      </c>
      <c r="N19" s="66" t="str">
        <f>MID(紹介入力シート!$A$7,60+COLUMN(紹介入力シート!N13),1)</f>
        <v/>
      </c>
      <c r="O19" s="66" t="str">
        <f>MID(紹介入力シート!$A$7,60+COLUMN(紹介入力シート!O13),1)</f>
        <v/>
      </c>
      <c r="P19" s="66" t="str">
        <f>MID(紹介入力シート!$A$7,60+COLUMN(紹介入力シート!P13),1)</f>
        <v/>
      </c>
      <c r="Q19" s="66" t="str">
        <f>MID(紹介入力シート!$A$7,60+COLUMN(紹介入力シート!Q13),1)</f>
        <v/>
      </c>
      <c r="R19" s="66" t="str">
        <f>MID(紹介入力シート!$A$7,60+COLUMN(紹介入力シート!R13),1)</f>
        <v/>
      </c>
      <c r="S19" s="66" t="str">
        <f>MID(紹介入力シート!$A$7,60+COLUMN(紹介入力シート!S13),1)</f>
        <v/>
      </c>
      <c r="T19" s="67" t="str">
        <f>MID(紹介入力シート!$A$7,60+COLUMN(紹介入力シート!T13),1)</f>
        <v/>
      </c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</row>
    <row r="20" spans="1:35" ht="15" customHeight="1" x14ac:dyDescent="0.2">
      <c r="A20" s="70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2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</row>
    <row r="21" spans="1:35" s="69" customFormat="1" ht="30" customHeight="1" x14ac:dyDescent="0.2">
      <c r="A21" s="65" t="str">
        <f>MID(紹介入力シート!$A$7,80+COLUMN(紹介入力シート!A15),1)</f>
        <v/>
      </c>
      <c r="B21" s="66" t="str">
        <f>MID(紹介入力シート!$A$7,80+COLUMN(紹介入力シート!B15),1)</f>
        <v/>
      </c>
      <c r="C21" s="66" t="str">
        <f>MID(紹介入力シート!$A$7,80+COLUMN(紹介入力シート!C15),1)</f>
        <v/>
      </c>
      <c r="D21" s="66" t="str">
        <f>MID(紹介入力シート!$A$7,80+COLUMN(紹介入力シート!D15),1)</f>
        <v/>
      </c>
      <c r="E21" s="66" t="str">
        <f>MID(紹介入力シート!$A$7,80+COLUMN(紹介入力シート!E15),1)</f>
        <v/>
      </c>
      <c r="F21" s="66" t="str">
        <f>MID(紹介入力シート!$A$7,80+COLUMN(紹介入力シート!F15),1)</f>
        <v/>
      </c>
      <c r="G21" s="66" t="str">
        <f>MID(紹介入力シート!$A$7,80+COLUMN(紹介入力シート!G15),1)</f>
        <v/>
      </c>
      <c r="H21" s="66" t="str">
        <f>MID(紹介入力シート!$A$7,80+COLUMN(紹介入力シート!H15),1)</f>
        <v/>
      </c>
      <c r="I21" s="66" t="str">
        <f>MID(紹介入力シート!$A$7,80+COLUMN(紹介入力シート!I15),1)</f>
        <v/>
      </c>
      <c r="J21" s="66" t="str">
        <f>MID(紹介入力シート!$A$7,80+COLUMN(紹介入力シート!J15),1)</f>
        <v/>
      </c>
      <c r="K21" s="66" t="str">
        <f>MID(紹介入力シート!$A$7,80+COLUMN(紹介入力シート!K15),1)</f>
        <v/>
      </c>
      <c r="L21" s="66" t="str">
        <f>MID(紹介入力シート!$A$7,80+COLUMN(紹介入力シート!L15),1)</f>
        <v/>
      </c>
      <c r="M21" s="66" t="str">
        <f>MID(紹介入力シート!$A$7,80+COLUMN(紹介入力シート!M15),1)</f>
        <v/>
      </c>
      <c r="N21" s="66" t="str">
        <f>MID(紹介入力シート!$A$7,80+COLUMN(紹介入力シート!N15),1)</f>
        <v/>
      </c>
      <c r="O21" s="66" t="str">
        <f>MID(紹介入力シート!$A$7,80+COLUMN(紹介入力シート!O15),1)</f>
        <v/>
      </c>
      <c r="P21" s="66" t="str">
        <f>MID(紹介入力シート!$A$7,80+COLUMN(紹介入力シート!P15),1)</f>
        <v/>
      </c>
      <c r="Q21" s="66" t="str">
        <f>MID(紹介入力シート!$A$7,80+COLUMN(紹介入力シート!Q15),1)</f>
        <v/>
      </c>
      <c r="R21" s="66" t="str">
        <f>MID(紹介入力シート!$A$7,80+COLUMN(紹介入力シート!R15),1)</f>
        <v/>
      </c>
      <c r="S21" s="66" t="str">
        <f>MID(紹介入力シート!$A$7,80+COLUMN(紹介入力シート!S15),1)</f>
        <v/>
      </c>
      <c r="T21" s="67" t="str">
        <f>MID(紹介入力シート!$A$7,80+COLUMN(紹介入力シート!T15),1)</f>
        <v/>
      </c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</row>
    <row r="22" spans="1:35" ht="15" customHeight="1" x14ac:dyDescent="0.2">
      <c r="A22" s="70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2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35" s="68" customFormat="1" ht="30" customHeight="1" x14ac:dyDescent="0.2">
      <c r="A23" s="65" t="str">
        <f>MID(紹介入力シート!$A$7,100+COLUMN(紹介入力シート!A17),1)</f>
        <v/>
      </c>
      <c r="B23" s="66" t="str">
        <f>MID(紹介入力シート!$A$7,100+COLUMN(紹介入力シート!B17),1)</f>
        <v/>
      </c>
      <c r="C23" s="66" t="str">
        <f>MID(紹介入力シート!$A$7,100+COLUMN(紹介入力シート!C17),1)</f>
        <v/>
      </c>
      <c r="D23" s="66" t="str">
        <f>MID(紹介入力シート!$A$7,100+COLUMN(紹介入力シート!D17),1)</f>
        <v/>
      </c>
      <c r="E23" s="66" t="str">
        <f>MID(紹介入力シート!$A$7,100+COLUMN(紹介入力シート!E17),1)</f>
        <v/>
      </c>
      <c r="F23" s="66" t="str">
        <f>MID(紹介入力シート!$A$7,100+COLUMN(紹介入力シート!F17),1)</f>
        <v/>
      </c>
      <c r="G23" s="66" t="str">
        <f>MID(紹介入力シート!$A$7,100+COLUMN(紹介入力シート!G17),1)</f>
        <v/>
      </c>
      <c r="H23" s="66" t="str">
        <f>MID(紹介入力シート!$A$7,100+COLUMN(紹介入力シート!H17),1)</f>
        <v/>
      </c>
      <c r="I23" s="66" t="str">
        <f>MID(紹介入力シート!$A$7,100+COLUMN(紹介入力シート!I17),1)</f>
        <v/>
      </c>
      <c r="J23" s="66" t="str">
        <f>MID(紹介入力シート!$A$7,100+COLUMN(紹介入力シート!J17),1)</f>
        <v/>
      </c>
      <c r="K23" s="66" t="str">
        <f>MID(紹介入力シート!$A$7,100+COLUMN(紹介入力シート!K17),1)</f>
        <v/>
      </c>
      <c r="L23" s="66" t="str">
        <f>MID(紹介入力シート!$A$7,100+COLUMN(紹介入力シート!L17),1)</f>
        <v/>
      </c>
      <c r="M23" s="66" t="str">
        <f>MID(紹介入力シート!$A$7,100+COLUMN(紹介入力シート!M17),1)</f>
        <v/>
      </c>
      <c r="N23" s="66" t="str">
        <f>MID(紹介入力シート!$A$7,100+COLUMN(紹介入力シート!N17),1)</f>
        <v/>
      </c>
      <c r="O23" s="66" t="str">
        <f>MID(紹介入力シート!$A$7,100+COLUMN(紹介入力シート!O17),1)</f>
        <v/>
      </c>
      <c r="P23" s="66" t="str">
        <f>MID(紹介入力シート!$A$7,100+COLUMN(紹介入力シート!P17),1)</f>
        <v/>
      </c>
      <c r="Q23" s="66" t="str">
        <f>MID(紹介入力シート!$A$7,100+COLUMN(紹介入力シート!Q17),1)</f>
        <v/>
      </c>
      <c r="R23" s="66" t="str">
        <f>MID(紹介入力シート!$A$7,100+COLUMN(紹介入力シート!R17),1)</f>
        <v/>
      </c>
      <c r="S23" s="66" t="str">
        <f>MID(紹介入力シート!$A$7,100+COLUMN(紹介入力シート!S17),1)</f>
        <v/>
      </c>
      <c r="T23" s="67" t="str">
        <f>MID(紹介入力シート!$A$7,100+COLUMN(紹介入力シート!T17),1)</f>
        <v/>
      </c>
    </row>
    <row r="24" spans="1:35" x14ac:dyDescent="0.2">
      <c r="A24" s="70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2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</row>
    <row r="25" spans="1:35" s="68" customFormat="1" ht="30" customHeight="1" x14ac:dyDescent="0.2">
      <c r="A25" s="65" t="str">
        <f>MID(紹介入力シート!$A$7,120+COLUMN(紹介入力シート!A19),1)</f>
        <v/>
      </c>
      <c r="B25" s="66" t="str">
        <f>MID(紹介入力シート!$A$7,120+COLUMN(紹介入力シート!B19),1)</f>
        <v/>
      </c>
      <c r="C25" s="66" t="str">
        <f>MID(紹介入力シート!$A$7,120+COLUMN(紹介入力シート!C19),1)</f>
        <v/>
      </c>
      <c r="D25" s="66" t="str">
        <f>MID(紹介入力シート!$A$7,120+COLUMN(紹介入力シート!D19),1)</f>
        <v/>
      </c>
      <c r="E25" s="66" t="str">
        <f>MID(紹介入力シート!$A$7,120+COLUMN(紹介入力シート!E19),1)</f>
        <v/>
      </c>
      <c r="F25" s="66" t="str">
        <f>MID(紹介入力シート!$A$7,120+COLUMN(紹介入力シート!F19),1)</f>
        <v/>
      </c>
      <c r="G25" s="66" t="str">
        <f>MID(紹介入力シート!$A$7,120+COLUMN(紹介入力シート!G19),1)</f>
        <v/>
      </c>
      <c r="H25" s="66" t="str">
        <f>MID(紹介入力シート!$A$7,120+COLUMN(紹介入力シート!H19),1)</f>
        <v/>
      </c>
      <c r="I25" s="66" t="str">
        <f>MID(紹介入力シート!$A$7,120+COLUMN(紹介入力シート!I19),1)</f>
        <v/>
      </c>
      <c r="J25" s="66" t="str">
        <f>MID(紹介入力シート!$A$7,120+COLUMN(紹介入力シート!J19),1)</f>
        <v/>
      </c>
      <c r="K25" s="66" t="str">
        <f>MID(紹介入力シート!$A$7,120+COLUMN(紹介入力シート!K19),1)</f>
        <v/>
      </c>
      <c r="L25" s="66" t="str">
        <f>MID(紹介入力シート!$A$7,120+COLUMN(紹介入力シート!L19),1)</f>
        <v/>
      </c>
      <c r="M25" s="66" t="str">
        <f>MID(紹介入力シート!$A$7,120+COLUMN(紹介入力シート!M19),1)</f>
        <v/>
      </c>
      <c r="N25" s="66" t="str">
        <f>MID(紹介入力シート!$A$7,120+COLUMN(紹介入力シート!N19),1)</f>
        <v/>
      </c>
      <c r="O25" s="66" t="str">
        <f>MID(紹介入力シート!$A$7,120+COLUMN(紹介入力シート!O19),1)</f>
        <v/>
      </c>
      <c r="P25" s="66" t="str">
        <f>MID(紹介入力シート!$A$7,120+COLUMN(紹介入力シート!P19),1)</f>
        <v/>
      </c>
      <c r="Q25" s="66" t="str">
        <f>MID(紹介入力シート!$A$7,120+COLUMN(紹介入力シート!Q19),1)</f>
        <v/>
      </c>
      <c r="R25" s="66" t="str">
        <f>MID(紹介入力シート!$A$7,120+COLUMN(紹介入力シート!R19),1)</f>
        <v/>
      </c>
      <c r="S25" s="66" t="str">
        <f>MID(紹介入力シート!$A$7,120+COLUMN(紹介入力シート!S19),1)</f>
        <v/>
      </c>
      <c r="T25" s="67" t="str">
        <f>MID(紹介入力シート!$A$7,120+COLUMN(紹介入力シート!T19),1)</f>
        <v/>
      </c>
    </row>
    <row r="26" spans="1:35" ht="15" customHeight="1" x14ac:dyDescent="0.2">
      <c r="A26" s="70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2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</row>
    <row r="27" spans="1:35" s="68" customFormat="1" ht="30" customHeight="1" x14ac:dyDescent="0.2">
      <c r="A27" s="65" t="str">
        <f>MID(紹介入力シート!$A$7,140+COLUMN(紹介入力シート!A21),1)</f>
        <v/>
      </c>
      <c r="B27" s="66" t="str">
        <f>MID(紹介入力シート!$A$7,140+COLUMN(紹介入力シート!B21),1)</f>
        <v/>
      </c>
      <c r="C27" s="66" t="str">
        <f>MID(紹介入力シート!$A$7,140+COLUMN(紹介入力シート!C21),1)</f>
        <v/>
      </c>
      <c r="D27" s="66" t="str">
        <f>MID(紹介入力シート!$A$7,140+COLUMN(紹介入力シート!D21),1)</f>
        <v/>
      </c>
      <c r="E27" s="66" t="str">
        <f>MID(紹介入力シート!$A$7,140+COLUMN(紹介入力シート!E21),1)</f>
        <v/>
      </c>
      <c r="F27" s="66" t="str">
        <f>MID(紹介入力シート!$A$7,140+COLUMN(紹介入力シート!F21),1)</f>
        <v/>
      </c>
      <c r="G27" s="66" t="str">
        <f>MID(紹介入力シート!$A$7,140+COLUMN(紹介入力シート!G21),1)</f>
        <v/>
      </c>
      <c r="H27" s="66" t="str">
        <f>MID(紹介入力シート!$A$7,140+COLUMN(紹介入力シート!H21),1)</f>
        <v/>
      </c>
      <c r="I27" s="66" t="str">
        <f>MID(紹介入力シート!$A$7,140+COLUMN(紹介入力シート!I21),1)</f>
        <v/>
      </c>
      <c r="J27" s="66" t="str">
        <f>MID(紹介入力シート!$A$7,140+COLUMN(紹介入力シート!J21),1)</f>
        <v/>
      </c>
      <c r="K27" s="66" t="str">
        <f>MID(紹介入力シート!$A$7,140+COLUMN(紹介入力シート!K21),1)</f>
        <v/>
      </c>
      <c r="L27" s="66" t="str">
        <f>MID(紹介入力シート!$A$7,140+COLUMN(紹介入力シート!L21),1)</f>
        <v/>
      </c>
      <c r="M27" s="66" t="str">
        <f>MID(紹介入力シート!$A$7,140+COLUMN(紹介入力シート!M21),1)</f>
        <v/>
      </c>
      <c r="N27" s="66" t="str">
        <f>MID(紹介入力シート!$A$7,140+COLUMN(紹介入力シート!N21),1)</f>
        <v/>
      </c>
      <c r="O27" s="66" t="str">
        <f>MID(紹介入力シート!$A$7,140+COLUMN(紹介入力シート!O21),1)</f>
        <v/>
      </c>
      <c r="P27" s="66" t="str">
        <f>MID(紹介入力シート!$A$7,140+COLUMN(紹介入力シート!P21),1)</f>
        <v/>
      </c>
      <c r="Q27" s="66" t="str">
        <f>MID(紹介入力シート!$A$7,140+COLUMN(紹介入力シート!Q21),1)</f>
        <v/>
      </c>
      <c r="R27" s="66" t="str">
        <f>MID(紹介入力シート!$A$7,140+COLUMN(紹介入力シート!R21),1)</f>
        <v/>
      </c>
      <c r="S27" s="66" t="str">
        <f>MID(紹介入力シート!$A$7,140+COLUMN(紹介入力シート!S21),1)</f>
        <v/>
      </c>
      <c r="T27" s="67" t="str">
        <f>MID(紹介入力シート!$A$7,140+COLUMN(紹介入力シート!T21),1)</f>
        <v/>
      </c>
    </row>
    <row r="28" spans="1:35" ht="15" customHeight="1" x14ac:dyDescent="0.2">
      <c r="A28" s="70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2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</row>
    <row r="29" spans="1:35" s="68" customFormat="1" ht="30" customHeight="1" x14ac:dyDescent="0.2">
      <c r="A29" s="65" t="str">
        <f>MID(紹介入力シート!$A$7,160+COLUMN(紹介入力シート!A23),1)</f>
        <v/>
      </c>
      <c r="B29" s="66" t="str">
        <f>MID(紹介入力シート!$A$7,160+COLUMN(紹介入力シート!B23),1)</f>
        <v/>
      </c>
      <c r="C29" s="66" t="str">
        <f>MID(紹介入力シート!$A$7,160+COLUMN(紹介入力シート!C23),1)</f>
        <v/>
      </c>
      <c r="D29" s="66" t="str">
        <f>MID(紹介入力シート!$A$7,160+COLUMN(紹介入力シート!D23),1)</f>
        <v/>
      </c>
      <c r="E29" s="66" t="str">
        <f>MID(紹介入力シート!$A$7,160+COLUMN(紹介入力シート!E23),1)</f>
        <v/>
      </c>
      <c r="F29" s="66" t="str">
        <f>MID(紹介入力シート!$A$7,160+COLUMN(紹介入力シート!F23),1)</f>
        <v/>
      </c>
      <c r="G29" s="66" t="str">
        <f>MID(紹介入力シート!$A$7,160+COLUMN(紹介入力シート!G23),1)</f>
        <v/>
      </c>
      <c r="H29" s="66" t="str">
        <f>MID(紹介入力シート!$A$7,160+COLUMN(紹介入力シート!H23),1)</f>
        <v/>
      </c>
      <c r="I29" s="66" t="str">
        <f>MID(紹介入力シート!$A$7,160+COLUMN(紹介入力シート!I23),1)</f>
        <v/>
      </c>
      <c r="J29" s="66" t="str">
        <f>MID(紹介入力シート!$A$7,160+COLUMN(紹介入力シート!J23),1)</f>
        <v/>
      </c>
      <c r="K29" s="66" t="str">
        <f>MID(紹介入力シート!$A$7,160+COLUMN(紹介入力シート!K23),1)</f>
        <v/>
      </c>
      <c r="L29" s="66" t="str">
        <f>MID(紹介入力シート!$A$7,160+COLUMN(紹介入力シート!L23),1)</f>
        <v/>
      </c>
      <c r="M29" s="66" t="str">
        <f>MID(紹介入力シート!$A$7,160+COLUMN(紹介入力シート!M23),1)</f>
        <v/>
      </c>
      <c r="N29" s="66" t="str">
        <f>MID(紹介入力シート!$A$7,160+COLUMN(紹介入力シート!N23),1)</f>
        <v/>
      </c>
      <c r="O29" s="66" t="str">
        <f>MID(紹介入力シート!$A$7,160+COLUMN(紹介入力シート!O23),1)</f>
        <v/>
      </c>
      <c r="P29" s="66" t="str">
        <f>MID(紹介入力シート!$A$7,160+COLUMN(紹介入力シート!P23),1)</f>
        <v/>
      </c>
      <c r="Q29" s="66" t="str">
        <f>MID(紹介入力シート!$A$7,160+COLUMN(紹介入力シート!Q23),1)</f>
        <v/>
      </c>
      <c r="R29" s="66" t="str">
        <f>MID(紹介入力シート!$A$7,160+COLUMN(紹介入力シート!R23),1)</f>
        <v/>
      </c>
      <c r="S29" s="66" t="str">
        <f>MID(紹介入力シート!$A$7,160+COLUMN(紹介入力シート!S23),1)</f>
        <v/>
      </c>
      <c r="T29" s="67" t="str">
        <f>MID(紹介入力シート!$A$7,160+COLUMN(紹介入力シート!T23),1)</f>
        <v/>
      </c>
    </row>
    <row r="30" spans="1:35" ht="15" customHeight="1" x14ac:dyDescent="0.2">
      <c r="A30" s="70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2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</row>
    <row r="31" spans="1:35" s="68" customFormat="1" ht="30" customHeight="1" x14ac:dyDescent="0.2">
      <c r="A31" s="65" t="str">
        <f>MID(紹介入力シート!$A$7,180+COLUMN(紹介入力シート!A25),1)</f>
        <v/>
      </c>
      <c r="B31" s="66" t="str">
        <f>MID(紹介入力シート!$A$7,180+COLUMN(紹介入力シート!B25),1)</f>
        <v/>
      </c>
      <c r="C31" s="66" t="str">
        <f>MID(紹介入力シート!$A$7,180+COLUMN(紹介入力シート!C25),1)</f>
        <v/>
      </c>
      <c r="D31" s="66" t="str">
        <f>MID(紹介入力シート!$A$7,180+COLUMN(紹介入力シート!D25),1)</f>
        <v/>
      </c>
      <c r="E31" s="66" t="str">
        <f>MID(紹介入力シート!$A$7,180+COLUMN(紹介入力シート!E25),1)</f>
        <v/>
      </c>
      <c r="F31" s="66" t="str">
        <f>MID(紹介入力シート!$A$7,180+COLUMN(紹介入力シート!F25),1)</f>
        <v/>
      </c>
      <c r="G31" s="66" t="str">
        <f>MID(紹介入力シート!$A$7,180+COLUMN(紹介入力シート!G25),1)</f>
        <v/>
      </c>
      <c r="H31" s="66" t="str">
        <f>MID(紹介入力シート!$A$7,180+COLUMN(紹介入力シート!H25),1)</f>
        <v/>
      </c>
      <c r="I31" s="66" t="str">
        <f>MID(紹介入力シート!$A$7,180+COLUMN(紹介入力シート!I25),1)</f>
        <v/>
      </c>
      <c r="J31" s="66" t="str">
        <f>MID(紹介入力シート!$A$7,180+COLUMN(紹介入力シート!J25),1)</f>
        <v/>
      </c>
      <c r="K31" s="66" t="str">
        <f>MID(紹介入力シート!$A$7,180+COLUMN(紹介入力シート!K25),1)</f>
        <v/>
      </c>
      <c r="L31" s="66" t="str">
        <f>MID(紹介入力シート!$A$7,180+COLUMN(紹介入力シート!L25),1)</f>
        <v/>
      </c>
      <c r="M31" s="66" t="str">
        <f>MID(紹介入力シート!$A$7,180+COLUMN(紹介入力シート!M25),1)</f>
        <v/>
      </c>
      <c r="N31" s="66" t="str">
        <f>MID(紹介入力シート!$A$7,180+COLUMN(紹介入力シート!N25),1)</f>
        <v/>
      </c>
      <c r="O31" s="66" t="str">
        <f>MID(紹介入力シート!$A$7,180+COLUMN(紹介入力シート!O25),1)</f>
        <v/>
      </c>
      <c r="P31" s="66" t="str">
        <f>MID(紹介入力シート!$A$7,180+COLUMN(紹介入力シート!P25),1)</f>
        <v/>
      </c>
      <c r="Q31" s="66" t="str">
        <f>MID(紹介入力シート!$A$7,180+COLUMN(紹介入力シート!Q25),1)</f>
        <v/>
      </c>
      <c r="R31" s="66" t="str">
        <f>MID(紹介入力シート!$A$7,180+COLUMN(紹介入力シート!R25),1)</f>
        <v/>
      </c>
      <c r="S31" s="66" t="str">
        <f>MID(紹介入力シート!$A$7,180+COLUMN(紹介入力シート!S25),1)</f>
        <v/>
      </c>
      <c r="T31" s="67" t="str">
        <f>MID(紹介入力シート!$A$7,180+COLUMN(紹介入力シート!T25),1)</f>
        <v/>
      </c>
      <c r="U31" s="73" t="s">
        <v>88</v>
      </c>
    </row>
    <row r="32" spans="1:35" ht="15" customHeight="1" x14ac:dyDescent="0.2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2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</row>
    <row r="33" spans="1:20" ht="30" customHeight="1" thickBot="1" x14ac:dyDescent="0.25">
      <c r="A33" s="74" t="str">
        <f>MID(紹介入力シート!$A$7,200+COLUMN(紹介入力シート!A27),1)</f>
        <v/>
      </c>
      <c r="B33" s="75" t="str">
        <f>MID(紹介入力シート!$A$7,200+COLUMN(紹介入力シート!B27),1)</f>
        <v/>
      </c>
      <c r="C33" s="75" t="str">
        <f>MID(紹介入力シート!$A$7,200+COLUMN(紹介入力シート!C27),1)</f>
        <v/>
      </c>
      <c r="D33" s="75" t="str">
        <f>MID(紹介入力シート!$A$7,200+COLUMN(紹介入力シート!D27),1)</f>
        <v/>
      </c>
      <c r="E33" s="75" t="str">
        <f>MID(紹介入力シート!$A$7,200+COLUMN(紹介入力シート!E27),1)</f>
        <v/>
      </c>
      <c r="F33" s="75" t="str">
        <f>MID(紹介入力シート!$A$7,200+COLUMN(紹介入力シート!F27),1)</f>
        <v/>
      </c>
      <c r="G33" s="75" t="str">
        <f>MID(紹介入力シート!$A$7,200+COLUMN(紹介入力シート!G27),1)</f>
        <v/>
      </c>
      <c r="H33" s="75" t="str">
        <f>MID(紹介入力シート!$A$7,200+COLUMN(紹介入力シート!H27),1)</f>
        <v/>
      </c>
      <c r="I33" s="75" t="str">
        <f>MID(紹介入力シート!$A$7,200+COLUMN(紹介入力シート!I27),1)</f>
        <v/>
      </c>
      <c r="J33" s="75" t="str">
        <f>MID(紹介入力シート!$A$7,200+COLUMN(紹介入力シート!J27),1)</f>
        <v/>
      </c>
      <c r="K33" s="75" t="str">
        <f>MID(紹介入力シート!$A$7,200+COLUMN(紹介入力シート!K27),1)</f>
        <v/>
      </c>
      <c r="L33" s="75" t="str">
        <f>MID(紹介入力シート!$A$7,200+COLUMN(紹介入力シート!L27),1)</f>
        <v/>
      </c>
      <c r="M33" s="75" t="str">
        <f>MID(紹介入力シート!$A$7,200+COLUMN(紹介入力シート!M27),1)</f>
        <v/>
      </c>
      <c r="N33" s="75" t="str">
        <f>MID(紹介入力シート!$A$7,200+COLUMN(紹介入力シート!N27),1)</f>
        <v/>
      </c>
      <c r="O33" s="75" t="str">
        <f>MID(紹介入力シート!$A$7,200+COLUMN(紹介入力シート!O27),1)</f>
        <v/>
      </c>
      <c r="P33" s="75" t="str">
        <f>MID(紹介入力シート!$A$7,200+COLUMN(紹介入力シート!P27),1)</f>
        <v/>
      </c>
      <c r="Q33" s="75" t="str">
        <f>MID(紹介入力シート!$A$7,200+COLUMN(紹介入力シート!Q27),1)</f>
        <v/>
      </c>
      <c r="R33" s="75" t="str">
        <f>MID(紹介入力シート!$A$7,200+COLUMN(紹介入力シート!R27),1)</f>
        <v/>
      </c>
      <c r="S33" s="75" t="str">
        <f>MID(紹介入力シート!$A$7,200+COLUMN(紹介入力シート!S27),1)</f>
        <v/>
      </c>
      <c r="T33" s="76" t="str">
        <f>MID(紹介入力シート!$A$7,200+COLUMN(紹介入力シート!T27),1)</f>
        <v/>
      </c>
    </row>
  </sheetData>
  <mergeCells count="23">
    <mergeCell ref="K7:L7"/>
    <mergeCell ref="A8:B8"/>
    <mergeCell ref="C8:J8"/>
    <mergeCell ref="K8:S8"/>
    <mergeCell ref="A9:B9"/>
    <mergeCell ref="C9:J9"/>
    <mergeCell ref="K9:S9"/>
    <mergeCell ref="M6:T6"/>
    <mergeCell ref="M7:T7"/>
    <mergeCell ref="C1:S1"/>
    <mergeCell ref="A3:T3"/>
    <mergeCell ref="A5:B5"/>
    <mergeCell ref="C5:E5"/>
    <mergeCell ref="J5:K5"/>
    <mergeCell ref="L5:N5"/>
    <mergeCell ref="O5:P5"/>
    <mergeCell ref="A2:T2"/>
    <mergeCell ref="Q5:T5"/>
    <mergeCell ref="A6:B6"/>
    <mergeCell ref="C6:J6"/>
    <mergeCell ref="K6:L6"/>
    <mergeCell ref="A7:B7"/>
    <mergeCell ref="C7:J7"/>
  </mergeCells>
  <phoneticPr fontId="4"/>
  <conditionalFormatting sqref="L5:N5 C6:J9">
    <cfRule type="cellIs" dxfId="3" priority="2" operator="equal">
      <formula>0</formula>
    </cfRule>
  </conditionalFormatting>
  <conditionalFormatting sqref="M6:M7">
    <cfRule type="cellIs" dxfId="2" priority="1" operator="equal">
      <formula>0</formula>
    </cfRule>
  </conditionalFormatting>
  <pageMargins left="0.7" right="0.7" top="0.75" bottom="0.75" header="0.3" footer="0.3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I22"/>
  <sheetViews>
    <sheetView view="pageBreakPreview" zoomScale="85" zoomScaleNormal="100" zoomScaleSheetLayoutView="85" workbookViewId="0">
      <selection activeCell="A7" sqref="A7:AI22"/>
    </sheetView>
  </sheetViews>
  <sheetFormatPr defaultColWidth="8.90625" defaultRowHeight="17.5" x14ac:dyDescent="0.5"/>
  <cols>
    <col min="1" max="33" width="2.453125" style="6" customWidth="1"/>
    <col min="34" max="34" width="2.7265625" style="6" customWidth="1"/>
    <col min="35" max="35" width="2.453125" style="6" customWidth="1"/>
    <col min="36" max="16384" width="8.90625" style="6"/>
  </cols>
  <sheetData>
    <row r="1" spans="1:35" x14ac:dyDescent="0.5">
      <c r="A1" s="11" t="s">
        <v>95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35" x14ac:dyDescent="0.5">
      <c r="A2" s="362" t="s">
        <v>93</v>
      </c>
      <c r="B2" s="362"/>
      <c r="C2" s="362"/>
      <c r="D2" s="362"/>
      <c r="E2" s="362"/>
      <c r="F2" s="362"/>
      <c r="G2" s="362"/>
      <c r="H2" s="362"/>
      <c r="I2" s="362"/>
      <c r="J2" s="362"/>
      <c r="K2" s="362"/>
      <c r="L2" s="362"/>
      <c r="M2" s="362"/>
      <c r="N2" s="362"/>
      <c r="O2" s="362"/>
      <c r="P2" s="362"/>
      <c r="Q2" s="362"/>
      <c r="R2" s="362"/>
      <c r="S2" s="362"/>
      <c r="T2" s="362"/>
      <c r="U2" s="362"/>
      <c r="V2" s="362"/>
      <c r="W2" s="362"/>
      <c r="X2" s="362"/>
      <c r="Y2" s="362"/>
      <c r="Z2" s="362"/>
    </row>
    <row r="3" spans="1:35" x14ac:dyDescent="0.5">
      <c r="A3" s="363" t="s">
        <v>97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  <c r="Q3" s="363"/>
      <c r="R3" s="363"/>
      <c r="S3" s="363"/>
      <c r="T3" s="363"/>
      <c r="U3" s="363"/>
      <c r="V3" s="363"/>
      <c r="W3" s="363"/>
      <c r="X3" s="363"/>
      <c r="Y3" s="363"/>
      <c r="Z3" s="363"/>
    </row>
    <row r="4" spans="1:35" x14ac:dyDescent="0.5">
      <c r="A4" s="364"/>
      <c r="B4" s="364"/>
      <c r="C4" s="364"/>
      <c r="D4" s="364"/>
      <c r="E4" s="364"/>
      <c r="F4" s="364"/>
      <c r="G4" s="364"/>
      <c r="H4" s="364"/>
      <c r="I4" s="364"/>
      <c r="J4" s="364"/>
      <c r="K4" s="364"/>
      <c r="L4" s="364"/>
      <c r="M4" s="364"/>
      <c r="N4" s="364"/>
      <c r="O4" s="364"/>
      <c r="P4" s="364"/>
      <c r="Q4" s="364"/>
      <c r="R4" s="364"/>
      <c r="S4" s="364"/>
      <c r="T4" s="364"/>
      <c r="U4" s="364"/>
      <c r="V4" s="364"/>
      <c r="W4" s="364"/>
      <c r="X4" s="364"/>
      <c r="Y4" s="364"/>
      <c r="Z4" s="364"/>
    </row>
    <row r="5" spans="1:35" x14ac:dyDescent="0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7"/>
      <c r="S5" s="7"/>
      <c r="T5" s="7"/>
      <c r="U5" s="7"/>
      <c r="V5" s="7"/>
      <c r="W5" s="7"/>
      <c r="X5" s="7"/>
      <c r="Y5" s="8"/>
      <c r="Z5" s="9"/>
      <c r="AA5" s="8"/>
      <c r="AB5" s="8"/>
      <c r="AC5" s="348" t="s">
        <v>94</v>
      </c>
      <c r="AD5" s="348"/>
      <c r="AE5" s="348"/>
      <c r="AF5" s="348"/>
      <c r="AG5" s="348"/>
      <c r="AH5" s="348"/>
      <c r="AI5" s="348"/>
    </row>
    <row r="6" spans="1:35" ht="18" thickBot="1" x14ac:dyDescent="0.55000000000000004">
      <c r="A6" s="13" t="s">
        <v>96</v>
      </c>
      <c r="B6" s="12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7"/>
      <c r="S6" s="7"/>
      <c r="T6" s="7"/>
      <c r="U6" s="10"/>
      <c r="V6" s="10"/>
      <c r="W6" s="10"/>
      <c r="X6" s="10"/>
      <c r="Y6" s="7"/>
      <c r="Z6" s="9"/>
      <c r="AA6" s="8"/>
      <c r="AB6" s="8"/>
      <c r="AC6" s="349" t="s">
        <v>81</v>
      </c>
      <c r="AD6" s="350"/>
      <c r="AE6" s="350"/>
      <c r="AF6" s="351">
        <f>LEN(SUBSTITUTE(A7,CHAR(10),""))</f>
        <v>1</v>
      </c>
      <c r="AG6" s="351"/>
      <c r="AH6" s="351"/>
      <c r="AI6" s="352"/>
    </row>
    <row r="7" spans="1:35" x14ac:dyDescent="0.5">
      <c r="A7" s="353" t="s">
        <v>105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5"/>
    </row>
    <row r="8" spans="1:35" x14ac:dyDescent="0.5">
      <c r="A8" s="356"/>
      <c r="B8" s="357"/>
      <c r="C8" s="357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  <c r="S8" s="357"/>
      <c r="T8" s="357"/>
      <c r="U8" s="357"/>
      <c r="V8" s="357"/>
      <c r="W8" s="357"/>
      <c r="X8" s="357"/>
      <c r="Y8" s="357"/>
      <c r="Z8" s="357"/>
      <c r="AA8" s="357"/>
      <c r="AB8" s="357"/>
      <c r="AC8" s="357"/>
      <c r="AD8" s="357"/>
      <c r="AE8" s="357"/>
      <c r="AF8" s="357"/>
      <c r="AG8" s="357"/>
      <c r="AH8" s="357"/>
      <c r="AI8" s="358"/>
    </row>
    <row r="9" spans="1:35" x14ac:dyDescent="0.5">
      <c r="A9" s="356"/>
      <c r="B9" s="357"/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7"/>
      <c r="N9" s="357"/>
      <c r="O9" s="357"/>
      <c r="P9" s="357"/>
      <c r="Q9" s="357"/>
      <c r="R9" s="357"/>
      <c r="S9" s="357"/>
      <c r="T9" s="357"/>
      <c r="U9" s="357"/>
      <c r="V9" s="357"/>
      <c r="W9" s="357"/>
      <c r="X9" s="357"/>
      <c r="Y9" s="357"/>
      <c r="Z9" s="357"/>
      <c r="AA9" s="357"/>
      <c r="AB9" s="357"/>
      <c r="AC9" s="357"/>
      <c r="AD9" s="357"/>
      <c r="AE9" s="357"/>
      <c r="AF9" s="357"/>
      <c r="AG9" s="357"/>
      <c r="AH9" s="357"/>
      <c r="AI9" s="358"/>
    </row>
    <row r="10" spans="1:35" x14ac:dyDescent="0.5">
      <c r="A10" s="356"/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357"/>
      <c r="X10" s="357"/>
      <c r="Y10" s="357"/>
      <c r="Z10" s="357"/>
      <c r="AA10" s="357"/>
      <c r="AB10" s="357"/>
      <c r="AC10" s="357"/>
      <c r="AD10" s="357"/>
      <c r="AE10" s="357"/>
      <c r="AF10" s="357"/>
      <c r="AG10" s="357"/>
      <c r="AH10" s="357"/>
      <c r="AI10" s="358"/>
    </row>
    <row r="11" spans="1:35" x14ac:dyDescent="0.5">
      <c r="A11" s="356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357"/>
      <c r="AD11" s="357"/>
      <c r="AE11" s="357"/>
      <c r="AF11" s="357"/>
      <c r="AG11" s="357"/>
      <c r="AH11" s="357"/>
      <c r="AI11" s="358"/>
    </row>
    <row r="12" spans="1:35" x14ac:dyDescent="0.5">
      <c r="A12" s="356"/>
      <c r="B12" s="357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7"/>
      <c r="N12" s="357"/>
      <c r="O12" s="357"/>
      <c r="P12" s="357"/>
      <c r="Q12" s="357"/>
      <c r="R12" s="357"/>
      <c r="S12" s="357"/>
      <c r="T12" s="357"/>
      <c r="U12" s="357"/>
      <c r="V12" s="357"/>
      <c r="W12" s="357"/>
      <c r="X12" s="357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8"/>
    </row>
    <row r="13" spans="1:35" x14ac:dyDescent="0.5">
      <c r="A13" s="356"/>
      <c r="B13" s="357"/>
      <c r="C13" s="357"/>
      <c r="D13" s="357"/>
      <c r="E13" s="357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357"/>
      <c r="AA13" s="357"/>
      <c r="AB13" s="357"/>
      <c r="AC13" s="357"/>
      <c r="AD13" s="357"/>
      <c r="AE13" s="357"/>
      <c r="AF13" s="357"/>
      <c r="AG13" s="357"/>
      <c r="AH13" s="357"/>
      <c r="AI13" s="358"/>
    </row>
    <row r="14" spans="1:35" x14ac:dyDescent="0.5">
      <c r="A14" s="356"/>
      <c r="B14" s="357"/>
      <c r="C14" s="357"/>
      <c r="D14" s="357"/>
      <c r="E14" s="357"/>
      <c r="F14" s="357"/>
      <c r="G14" s="357"/>
      <c r="H14" s="357"/>
      <c r="I14" s="357"/>
      <c r="J14" s="357"/>
      <c r="K14" s="357"/>
      <c r="L14" s="357"/>
      <c r="M14" s="357"/>
      <c r="N14" s="357"/>
      <c r="O14" s="357"/>
      <c r="P14" s="357"/>
      <c r="Q14" s="357"/>
      <c r="R14" s="357"/>
      <c r="S14" s="357"/>
      <c r="T14" s="357"/>
      <c r="U14" s="357"/>
      <c r="V14" s="357"/>
      <c r="W14" s="357"/>
      <c r="X14" s="357"/>
      <c r="Y14" s="357"/>
      <c r="Z14" s="357"/>
      <c r="AA14" s="357"/>
      <c r="AB14" s="357"/>
      <c r="AC14" s="357"/>
      <c r="AD14" s="357"/>
      <c r="AE14" s="357"/>
      <c r="AF14" s="357"/>
      <c r="AG14" s="357"/>
      <c r="AH14" s="357"/>
      <c r="AI14" s="358"/>
    </row>
    <row r="15" spans="1:35" x14ac:dyDescent="0.5">
      <c r="A15" s="356"/>
      <c r="B15" s="357"/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7"/>
      <c r="N15" s="357"/>
      <c r="O15" s="357"/>
      <c r="P15" s="357"/>
      <c r="Q15" s="357"/>
      <c r="R15" s="357"/>
      <c r="S15" s="357"/>
      <c r="T15" s="357"/>
      <c r="U15" s="357"/>
      <c r="V15" s="357"/>
      <c r="W15" s="357"/>
      <c r="X15" s="357"/>
      <c r="Y15" s="357"/>
      <c r="Z15" s="357"/>
      <c r="AA15" s="357"/>
      <c r="AB15" s="357"/>
      <c r="AC15" s="357"/>
      <c r="AD15" s="357"/>
      <c r="AE15" s="357"/>
      <c r="AF15" s="357"/>
      <c r="AG15" s="357"/>
      <c r="AH15" s="357"/>
      <c r="AI15" s="358"/>
    </row>
    <row r="16" spans="1:35" x14ac:dyDescent="0.5">
      <c r="A16" s="356"/>
      <c r="B16" s="357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7"/>
      <c r="N16" s="357"/>
      <c r="O16" s="357"/>
      <c r="P16" s="357"/>
      <c r="Q16" s="357"/>
      <c r="R16" s="357"/>
      <c r="S16" s="357"/>
      <c r="T16" s="357"/>
      <c r="U16" s="357"/>
      <c r="V16" s="357"/>
      <c r="W16" s="357"/>
      <c r="X16" s="357"/>
      <c r="Y16" s="357"/>
      <c r="Z16" s="357"/>
      <c r="AA16" s="357"/>
      <c r="AB16" s="357"/>
      <c r="AC16" s="357"/>
      <c r="AD16" s="357"/>
      <c r="AE16" s="357"/>
      <c r="AF16" s="357"/>
      <c r="AG16" s="357"/>
      <c r="AH16" s="357"/>
      <c r="AI16" s="358"/>
    </row>
    <row r="17" spans="1:35" x14ac:dyDescent="0.5">
      <c r="A17" s="356"/>
      <c r="B17" s="357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7"/>
      <c r="N17" s="357"/>
      <c r="O17" s="357"/>
      <c r="P17" s="357"/>
      <c r="Q17" s="357"/>
      <c r="R17" s="357"/>
      <c r="S17" s="357"/>
      <c r="T17" s="357"/>
      <c r="U17" s="357"/>
      <c r="V17" s="357"/>
      <c r="W17" s="357"/>
      <c r="X17" s="357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8"/>
    </row>
    <row r="18" spans="1:35" x14ac:dyDescent="0.5">
      <c r="A18" s="356"/>
      <c r="B18" s="357"/>
      <c r="C18" s="357"/>
      <c r="D18" s="357"/>
      <c r="E18" s="357"/>
      <c r="F18" s="357"/>
      <c r="G18" s="357"/>
      <c r="H18" s="357"/>
      <c r="I18" s="357"/>
      <c r="J18" s="357"/>
      <c r="K18" s="357"/>
      <c r="L18" s="357"/>
      <c r="M18" s="357"/>
      <c r="N18" s="357"/>
      <c r="O18" s="357"/>
      <c r="P18" s="357"/>
      <c r="Q18" s="357"/>
      <c r="R18" s="357"/>
      <c r="S18" s="357"/>
      <c r="T18" s="357"/>
      <c r="U18" s="357"/>
      <c r="V18" s="357"/>
      <c r="W18" s="357"/>
      <c r="X18" s="357"/>
      <c r="Y18" s="357"/>
      <c r="Z18" s="357"/>
      <c r="AA18" s="357"/>
      <c r="AB18" s="357"/>
      <c r="AC18" s="357"/>
      <c r="AD18" s="357"/>
      <c r="AE18" s="357"/>
      <c r="AF18" s="357"/>
      <c r="AG18" s="357"/>
      <c r="AH18" s="357"/>
      <c r="AI18" s="358"/>
    </row>
    <row r="19" spans="1:35" x14ac:dyDescent="0.5">
      <c r="A19" s="356"/>
      <c r="B19" s="357"/>
      <c r="C19" s="357"/>
      <c r="D19" s="357"/>
      <c r="E19" s="357"/>
      <c r="F19" s="357"/>
      <c r="G19" s="357"/>
      <c r="H19" s="357"/>
      <c r="I19" s="357"/>
      <c r="J19" s="357"/>
      <c r="K19" s="357"/>
      <c r="L19" s="357"/>
      <c r="M19" s="357"/>
      <c r="N19" s="357"/>
      <c r="O19" s="357"/>
      <c r="P19" s="357"/>
      <c r="Q19" s="357"/>
      <c r="R19" s="357"/>
      <c r="S19" s="357"/>
      <c r="T19" s="357"/>
      <c r="U19" s="357"/>
      <c r="V19" s="357"/>
      <c r="W19" s="357"/>
      <c r="X19" s="357"/>
      <c r="Y19" s="357"/>
      <c r="Z19" s="357"/>
      <c r="AA19" s="357"/>
      <c r="AB19" s="357"/>
      <c r="AC19" s="357"/>
      <c r="AD19" s="357"/>
      <c r="AE19" s="357"/>
      <c r="AF19" s="357"/>
      <c r="AG19" s="357"/>
      <c r="AH19" s="357"/>
      <c r="AI19" s="358"/>
    </row>
    <row r="20" spans="1:35" x14ac:dyDescent="0.5">
      <c r="A20" s="356"/>
      <c r="B20" s="357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7"/>
      <c r="N20" s="357"/>
      <c r="O20" s="357"/>
      <c r="P20" s="357"/>
      <c r="Q20" s="357"/>
      <c r="R20" s="357"/>
      <c r="S20" s="357"/>
      <c r="T20" s="357"/>
      <c r="U20" s="357"/>
      <c r="V20" s="357"/>
      <c r="W20" s="357"/>
      <c r="X20" s="357"/>
      <c r="Y20" s="357"/>
      <c r="Z20" s="357"/>
      <c r="AA20" s="357"/>
      <c r="AB20" s="357"/>
      <c r="AC20" s="357"/>
      <c r="AD20" s="357"/>
      <c r="AE20" s="357"/>
      <c r="AF20" s="357"/>
      <c r="AG20" s="357"/>
      <c r="AH20" s="357"/>
      <c r="AI20" s="358"/>
    </row>
    <row r="21" spans="1:35" x14ac:dyDescent="0.5">
      <c r="A21" s="356"/>
      <c r="B21" s="357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7"/>
      <c r="N21" s="357"/>
      <c r="O21" s="357"/>
      <c r="P21" s="357"/>
      <c r="Q21" s="357"/>
      <c r="R21" s="357"/>
      <c r="S21" s="357"/>
      <c r="T21" s="357"/>
      <c r="U21" s="357"/>
      <c r="V21" s="357"/>
      <c r="W21" s="357"/>
      <c r="X21" s="357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8"/>
    </row>
    <row r="22" spans="1:35" ht="18" thickBot="1" x14ac:dyDescent="0.55000000000000004">
      <c r="A22" s="359"/>
      <c r="B22" s="360"/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60"/>
      <c r="Z22" s="360"/>
      <c r="AA22" s="360"/>
      <c r="AB22" s="360"/>
      <c r="AC22" s="360"/>
      <c r="AD22" s="360"/>
      <c r="AE22" s="360"/>
      <c r="AF22" s="360"/>
      <c r="AG22" s="360"/>
      <c r="AH22" s="360"/>
      <c r="AI22" s="361"/>
    </row>
  </sheetData>
  <mergeCells count="7">
    <mergeCell ref="AC5:AI5"/>
    <mergeCell ref="AC6:AE6"/>
    <mergeCell ref="AF6:AI6"/>
    <mergeCell ref="A7:AI22"/>
    <mergeCell ref="A2:Z2"/>
    <mergeCell ref="A3:Z3"/>
    <mergeCell ref="A4:Z4"/>
  </mergeCells>
  <phoneticPr fontId="4"/>
  <conditionalFormatting sqref="A7:AI22">
    <cfRule type="cellIs" dxfId="1" priority="3" operator="equal">
      <formula>""</formula>
    </cfRule>
    <cfRule type="cellIs" dxfId="0" priority="4" stopIfTrue="1" operator="equal">
      <formula>""</formula>
    </cfRule>
  </conditionalFormatting>
  <pageMargins left="0.78740157480314965" right="0.78740157480314965" top="1.1811023622047245" bottom="0.98425196850393704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8"/>
  <sheetViews>
    <sheetView workbookViewId="0">
      <selection activeCell="D1" sqref="D1"/>
    </sheetView>
  </sheetViews>
  <sheetFormatPr defaultRowHeight="13" x14ac:dyDescent="0.2"/>
  <cols>
    <col min="2" max="2" width="8.90625" style="3"/>
  </cols>
  <sheetData>
    <row r="1" spans="2:2" x14ac:dyDescent="0.2">
      <c r="B1" s="2" t="s">
        <v>69</v>
      </c>
    </row>
    <row r="2" spans="2:2" x14ac:dyDescent="0.2">
      <c r="B2" s="2" t="s">
        <v>71</v>
      </c>
    </row>
    <row r="3" spans="2:2" x14ac:dyDescent="0.2">
      <c r="B3" s="2" t="s">
        <v>72</v>
      </c>
    </row>
    <row r="4" spans="2:2" x14ac:dyDescent="0.2">
      <c r="B4" s="2" t="s">
        <v>73</v>
      </c>
    </row>
    <row r="5" spans="2:2" x14ac:dyDescent="0.2">
      <c r="B5" s="2" t="s">
        <v>74</v>
      </c>
    </row>
    <row r="6" spans="2:2" x14ac:dyDescent="0.2">
      <c r="B6" s="2" t="s">
        <v>75</v>
      </c>
    </row>
    <row r="7" spans="2:2" x14ac:dyDescent="0.2">
      <c r="B7" s="2" t="s">
        <v>76</v>
      </c>
    </row>
    <row r="8" spans="2:2" x14ac:dyDescent="0.2">
      <c r="B8" s="2" t="s">
        <v>77</v>
      </c>
    </row>
    <row r="9" spans="2:2" x14ac:dyDescent="0.2">
      <c r="B9" s="2" t="s">
        <v>78</v>
      </c>
    </row>
    <row r="10" spans="2:2" x14ac:dyDescent="0.2">
      <c r="B10" s="2" t="s">
        <v>79</v>
      </c>
    </row>
    <row r="11" spans="2:2" x14ac:dyDescent="0.2">
      <c r="B11" s="2" t="s">
        <v>70</v>
      </c>
    </row>
    <row r="12" spans="2:2" x14ac:dyDescent="0.2">
      <c r="B12" s="2"/>
    </row>
    <row r="13" spans="2:2" x14ac:dyDescent="0.2">
      <c r="B13" s="4" t="s">
        <v>45</v>
      </c>
    </row>
    <row r="14" spans="2:2" x14ac:dyDescent="0.2">
      <c r="B14" s="4" t="s">
        <v>44</v>
      </c>
    </row>
    <row r="15" spans="2:2" x14ac:dyDescent="0.2">
      <c r="B15" s="4" t="s">
        <v>57</v>
      </c>
    </row>
    <row r="16" spans="2:2" x14ac:dyDescent="0.2">
      <c r="B16" s="4" t="s">
        <v>58</v>
      </c>
    </row>
    <row r="17" spans="2:2" x14ac:dyDescent="0.2">
      <c r="B17" s="4" t="s">
        <v>59</v>
      </c>
    </row>
    <row r="18" spans="2:2" x14ac:dyDescent="0.2">
      <c r="B18" s="4" t="s">
        <v>60</v>
      </c>
    </row>
  </sheetData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13"/>
  <sheetViews>
    <sheetView workbookViewId="0">
      <selection activeCell="D1" sqref="D1"/>
    </sheetView>
  </sheetViews>
  <sheetFormatPr defaultRowHeight="13" x14ac:dyDescent="0.2"/>
  <cols>
    <col min="1" max="1" width="4.7265625" customWidth="1"/>
    <col min="2" max="2" width="9.6328125" customWidth="1"/>
    <col min="3" max="3" width="11.36328125" customWidth="1"/>
    <col min="4" max="4" width="23" customWidth="1"/>
    <col min="5" max="5" width="7.90625" customWidth="1"/>
    <col min="6" max="6" width="10.90625" customWidth="1"/>
    <col min="7" max="7" width="13.453125" bestFit="1" customWidth="1"/>
    <col min="8" max="8" width="5.90625" customWidth="1"/>
    <col min="9" max="9" width="11.26953125" customWidth="1"/>
    <col min="10" max="12" width="9.6328125" customWidth="1"/>
    <col min="13" max="13" width="47.6328125" customWidth="1"/>
  </cols>
  <sheetData>
    <row r="5" spans="1:13" x14ac:dyDescent="0.2">
      <c r="A5" s="5" t="s">
        <v>15</v>
      </c>
      <c r="B5" s="5" t="s">
        <v>43</v>
      </c>
      <c r="C5" s="5" t="s">
        <v>16</v>
      </c>
      <c r="D5" s="5" t="s">
        <v>17</v>
      </c>
      <c r="E5" s="5" t="s">
        <v>33</v>
      </c>
      <c r="F5" s="5" t="s">
        <v>34</v>
      </c>
      <c r="G5" s="5" t="s">
        <v>46</v>
      </c>
      <c r="H5" s="5" t="s">
        <v>35</v>
      </c>
      <c r="I5" s="5" t="s">
        <v>36</v>
      </c>
      <c r="J5" s="5" t="s">
        <v>51</v>
      </c>
      <c r="K5" s="5" t="s">
        <v>92</v>
      </c>
      <c r="L5" s="5" t="s">
        <v>102</v>
      </c>
      <c r="M5" t="s">
        <v>50</v>
      </c>
    </row>
    <row r="6" spans="1:13" x14ac:dyDescent="0.2">
      <c r="A6">
        <v>1</v>
      </c>
      <c r="B6" t="str">
        <f>IF('（様式２）参加申込書'!M27="","",'（様式２）参加申込書'!$G$5)</f>
        <v/>
      </c>
      <c r="C6" t="str">
        <f>IF('（様式２）参加申込書'!$AD$8="","",'（様式２）参加申込書'!$AD$8)</f>
        <v/>
      </c>
      <c r="D6" t="str">
        <f>IF('（様式２）参加申込書'!M27="","",'（様式２）参加申込書'!$G$8)</f>
        <v/>
      </c>
      <c r="E6" t="str">
        <f>IF('（様式２）参加申込書'!M27="","",'（様式２）参加申込書'!$G$18)</f>
        <v/>
      </c>
      <c r="F6" t="str">
        <f>IF('（様式２）参加申込書'!M27="","",'（様式２）参加申込書'!M27)</f>
        <v/>
      </c>
      <c r="G6" t="str">
        <f>IF('（様式２）参加申込書'!M26="","",'（様式２）参加申込書'!M26)</f>
        <v/>
      </c>
      <c r="H6" t="str">
        <f>IF('（様式２）参加申込書'!AC27="","",'（様式２）参加申込書'!AC27)</f>
        <v/>
      </c>
      <c r="I6" t="str">
        <f>IF('（様式２）参加申込書'!AF27="","",'（様式２）参加申込書'!AF27)</f>
        <v/>
      </c>
      <c r="M6" t="str">
        <f>IF('（様式２）参加申込書'!$G$41="","",'（様式２）参加申込書'!$G$41)</f>
        <v/>
      </c>
    </row>
    <row r="7" spans="1:13" x14ac:dyDescent="0.2">
      <c r="A7">
        <v>2</v>
      </c>
      <c r="B7" t="str">
        <f>IF('（様式２）参加申込書'!M30="","",'（様式２）参加申込書'!$G$5)</f>
        <v/>
      </c>
      <c r="C7" t="str">
        <f>IF('（様式２）参加申込書'!$AD$8="","",'（様式２）参加申込書'!$AD$8)</f>
        <v/>
      </c>
      <c r="D7" t="str">
        <f>IF('（様式２）参加申込書'!M30="","",'（様式２）参加申込書'!$G$8)</f>
        <v/>
      </c>
      <c r="E7" t="str">
        <f>IF('（様式２）参加申込書'!M30="","",'（様式２）参加申込書'!$G$18)</f>
        <v/>
      </c>
      <c r="F7" t="str">
        <f>IF('（様式２）参加申込書'!M30="","",'（様式２）参加申込書'!M30)</f>
        <v/>
      </c>
      <c r="G7" t="str">
        <f>IF('（様式２）参加申込書'!M29="","",'（様式２）参加申込書'!M29)</f>
        <v/>
      </c>
      <c r="H7" t="str">
        <f>IF('（様式２）参加申込書'!AC30="","",'（様式２）参加申込書'!AC30)</f>
        <v/>
      </c>
      <c r="I7" t="str">
        <f>IF('（様式２）参加申込書'!AF30="","",'（様式２）参加申込書'!AF30)</f>
        <v/>
      </c>
    </row>
    <row r="8" spans="1:13" x14ac:dyDescent="0.2">
      <c r="A8">
        <v>3</v>
      </c>
      <c r="B8" t="str">
        <f>IF('（様式２）参加申込書'!M33="","",'（様式２）参加申込書'!$G$5)</f>
        <v/>
      </c>
      <c r="C8" t="str">
        <f>IF('（様式２）参加申込書'!$AD$8="","",'（様式２）参加申込書'!$AD$8)</f>
        <v/>
      </c>
      <c r="D8" t="str">
        <f>IF('（様式２）参加申込書'!M33="","",'（様式２）参加申込書'!$G$8)</f>
        <v/>
      </c>
      <c r="E8" t="str">
        <f>IF('（様式２）参加申込書'!M33="","",'（様式２）参加申込書'!$G$18)</f>
        <v/>
      </c>
      <c r="F8" t="str">
        <f>IF('（様式２）参加申込書'!M33="","",'（様式２）参加申込書'!M33)</f>
        <v/>
      </c>
      <c r="G8" t="str">
        <f>IF('（様式２）参加申込書'!M32="","",'（様式２）参加申込書'!M32)</f>
        <v/>
      </c>
      <c r="H8" t="str">
        <f>IF('（様式２）参加申込書'!AC33="","",'（様式２）参加申込書'!AC33)</f>
        <v/>
      </c>
      <c r="I8" t="str">
        <f>IF('（様式２）参加申込書'!AF33="","",'（様式２）参加申込書'!AF33)</f>
        <v/>
      </c>
    </row>
    <row r="9" spans="1:13" x14ac:dyDescent="0.2">
      <c r="A9">
        <v>4</v>
      </c>
      <c r="B9" t="str">
        <f>IF('（様式２）参加申込書'!M36="","",'（様式２）参加申込書'!$G$5)</f>
        <v/>
      </c>
      <c r="C9" t="str">
        <f>IF('（様式２）参加申込書'!$AD$8="","",'（様式２）参加申込書'!$AD$8)</f>
        <v/>
      </c>
      <c r="D9" t="str">
        <f>IF('（様式２）参加申込書'!M36="","",'（様式２）参加申込書'!$G$8)</f>
        <v/>
      </c>
      <c r="E9" t="str">
        <f>IF('（様式２）参加申込書'!M36="","",'（様式２）参加申込書'!$G$18)</f>
        <v/>
      </c>
      <c r="F9" t="str">
        <f>IF('（様式２）参加申込書'!M36="","",'（様式２）参加申込書'!M36)</f>
        <v/>
      </c>
      <c r="G9" t="str">
        <f>IF('（様式２）参加申込書'!M35="","",'（様式２）参加申込書'!M35)</f>
        <v/>
      </c>
      <c r="H9" t="str">
        <f>IF('（様式２）参加申込書'!AC36="","",'（様式２）参加申込書'!AC36)</f>
        <v/>
      </c>
      <c r="I9" t="str">
        <f>IF('（様式２）参加申込書'!AF36="","",'（様式２）参加申込書'!AF36)</f>
        <v/>
      </c>
    </row>
    <row r="10" spans="1:13" x14ac:dyDescent="0.2">
      <c r="A10">
        <v>5</v>
      </c>
      <c r="B10" t="e">
        <f>IF('（様式２）参加申込書'!#REF!="","",'（様式２）参加申込書'!$G$5)</f>
        <v>#REF!</v>
      </c>
      <c r="C10" t="str">
        <f>IF('（様式２）参加申込書'!$AD$8="","",'（様式２）参加申込書'!$AD$8)</f>
        <v/>
      </c>
      <c r="D10" t="e">
        <f>IF('（様式２）参加申込書'!#REF!="","",'（様式２）参加申込書'!$G$8)</f>
        <v>#REF!</v>
      </c>
      <c r="E10" t="e">
        <f>IF('（様式２）参加申込書'!#REF!="","",'（様式２）参加申込書'!$G$18)</f>
        <v>#REF!</v>
      </c>
      <c r="F10" t="e">
        <f>IF('（様式２）参加申込書'!#REF!="","",'（様式２）参加申込書'!#REF!)</f>
        <v>#REF!</v>
      </c>
      <c r="G10" t="e">
        <f>IF('（様式２）参加申込書'!#REF!="","",'（様式２）参加申込書'!#REF!)</f>
        <v>#REF!</v>
      </c>
      <c r="H10" t="e">
        <f>IF('（様式２）参加申込書'!#REF!="","",'（様式２）参加申込書'!#REF!)</f>
        <v>#REF!</v>
      </c>
      <c r="I10" t="e">
        <f>IF('（様式２）参加申込書'!#REF!="","",'（様式２）参加申込書'!#REF!)</f>
        <v>#REF!</v>
      </c>
    </row>
    <row r="11" spans="1:13" x14ac:dyDescent="0.2">
      <c r="J11" s="1">
        <f>5-COUNTIF(F6:F10,"")</f>
        <v>1</v>
      </c>
      <c r="K11" s="1">
        <f>COUNTA(F13)</f>
        <v>1</v>
      </c>
      <c r="L11" s="1">
        <f>J11+K11</f>
        <v>2</v>
      </c>
    </row>
    <row r="12" spans="1:13" x14ac:dyDescent="0.2">
      <c r="F12" s="5" t="s">
        <v>47</v>
      </c>
      <c r="G12" s="5" t="s">
        <v>48</v>
      </c>
      <c r="H12" s="5" t="s">
        <v>49</v>
      </c>
    </row>
    <row r="13" spans="1:13" x14ac:dyDescent="0.2">
      <c r="A13">
        <v>1</v>
      </c>
      <c r="B13" t="str">
        <f>IF('（様式２）参加申込書'!M39="","",'（様式２）参加申込書'!$G$5)</f>
        <v/>
      </c>
      <c r="D13" t="str">
        <f>IF('（様式２）参加申込書'!M39="","",'（様式２）参加申込書'!$G$8)</f>
        <v/>
      </c>
      <c r="E13" t="str">
        <f>IF('（様式２）参加申込書'!M39="","",'（様式２）参加申込書'!$G$18)</f>
        <v/>
      </c>
      <c r="F13" t="str">
        <f>IF('（様式２）参加申込書'!M39="","",'（様式２）参加申込書'!M39)</f>
        <v/>
      </c>
      <c r="G13" t="str">
        <f>IF('（様式２）参加申込書'!M38="","",'（様式２）参加申込書'!M38)</f>
        <v/>
      </c>
      <c r="H13" t="str">
        <f>IF('（様式２）参加申込書'!AC39="","",'（様式２）参加申込書'!AC39)</f>
        <v/>
      </c>
      <c r="I13" t="s">
        <v>91</v>
      </c>
      <c r="J13" t="str">
        <f>IF('（様式２）参加申込書'!G17="","",'（様式２）参加申込書'!G17)</f>
        <v/>
      </c>
    </row>
  </sheetData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（様式２）参加申込書</vt:lpstr>
      <vt:lpstr>(様式３）学校・団体紹介文</vt:lpstr>
      <vt:lpstr>紹介入力シート</vt:lpstr>
      <vt:lpstr>リスト</vt:lpstr>
      <vt:lpstr>事務局作業領域</vt:lpstr>
      <vt:lpstr>'（様式２）参加申込書'!Print_Area</vt:lpstr>
      <vt:lpstr>'(様式３）学校・団体紹介文'!Print_Area</vt:lpstr>
      <vt:lpstr>紹介入力シート!Print_Area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sakata maki</dc:creator>
  <cp:lastModifiedBy>Setup</cp:lastModifiedBy>
  <cp:lastPrinted>2023-04-26T06:13:52Z</cp:lastPrinted>
  <dcterms:created xsi:type="dcterms:W3CDTF">2012-09-18T08:58:04Z</dcterms:created>
  <dcterms:modified xsi:type="dcterms:W3CDTF">2023-04-26T06:13:54Z</dcterms:modified>
</cp:coreProperties>
</file>