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500" windowHeight="10710" tabRatio="581" activeTab="3"/>
  </bookViews>
  <sheets>
    <sheet name="（様式２）参加申込書" sheetId="5" r:id="rId1"/>
    <sheet name="（様式３）学校・団体・曲目紹介文" sheetId="2" r:id="rId2"/>
    <sheet name="紹介文入力シート" sheetId="4" r:id="rId3"/>
    <sheet name="(様式４）学校出演者調査票" sheetId="7" r:id="rId4"/>
    <sheet name="事務局作業用" sheetId="6" state="hidden" r:id="rId5"/>
  </sheets>
  <definedNames>
    <definedName name="_xlnm.Print_Area" localSheetId="0">'（様式２）参加申込書'!$A$1:$AM$54</definedName>
    <definedName name="_xlnm.Print_Area" localSheetId="1">'（様式３）学校・団体・曲目紹介文'!$A$1:$T$55</definedName>
  </definedNames>
  <calcPr calcId="162913"/>
</workbook>
</file>

<file path=xl/calcChain.xml><?xml version="1.0" encoding="utf-8"?>
<calcChain xmlns="http://schemas.openxmlformats.org/spreadsheetml/2006/main">
  <c r="K6" i="2" l="1"/>
  <c r="G12" i="2" l="1"/>
  <c r="D12" i="2"/>
  <c r="F5" i="7" l="1"/>
  <c r="P11" i="6" l="1"/>
  <c r="O11" i="6"/>
  <c r="N11" i="6"/>
  <c r="M11" i="6"/>
  <c r="L11" i="6"/>
  <c r="K11" i="6"/>
  <c r="J11" i="6"/>
  <c r="I11" i="6"/>
  <c r="H11" i="6"/>
  <c r="G11" i="6"/>
  <c r="F11" i="6"/>
  <c r="AA22" i="5"/>
  <c r="E11" i="6" s="1"/>
  <c r="D11" i="6"/>
  <c r="C11" i="6"/>
  <c r="B11" i="6"/>
  <c r="H15" i="2" l="1"/>
  <c r="F15" i="2"/>
  <c r="P15" i="2"/>
  <c r="N15" i="2"/>
  <c r="L15" i="2"/>
  <c r="D15" i="2"/>
  <c r="E19" i="2"/>
  <c r="K17" i="2" l="1"/>
  <c r="C17" i="2"/>
  <c r="C16" i="2"/>
  <c r="C13" i="2" l="1"/>
  <c r="C11" i="2"/>
  <c r="C8" i="2"/>
  <c r="M8" i="2"/>
  <c r="C9" i="2"/>
  <c r="AD41" i="5"/>
  <c r="AD39" i="5"/>
  <c r="B55" i="2" l="1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A55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A53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A51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A49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A47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A45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A43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A41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A39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A37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A35" i="2"/>
  <c r="AF6" i="4" l="1"/>
</calcChain>
</file>

<file path=xl/sharedStrings.xml><?xml version="1.0" encoding="utf-8"?>
<sst xmlns="http://schemas.openxmlformats.org/spreadsheetml/2006/main" count="226" uniqueCount="171">
  <si>
    <t>府県名</t>
    <rPh sb="0" eb="2">
      <t>フケン</t>
    </rPh>
    <rPh sb="2" eb="3">
      <t>メイ</t>
    </rPh>
    <phoneticPr fontId="1"/>
  </si>
  <si>
    <t>※No.</t>
    <phoneticPr fontId="1"/>
  </si>
  <si>
    <t>ふりがな</t>
    <phoneticPr fontId="1"/>
  </si>
  <si>
    <t>合同団体</t>
    <rPh sb="0" eb="2">
      <t>ゴウドウ</t>
    </rPh>
    <rPh sb="2" eb="4">
      <t>ダンタイ</t>
    </rPh>
    <phoneticPr fontId="1"/>
  </si>
  <si>
    <t>学校名</t>
    <rPh sb="0" eb="3">
      <t>ガッコウメイ</t>
    </rPh>
    <phoneticPr fontId="1"/>
  </si>
  <si>
    <t>学校所在地</t>
    <rPh sb="0" eb="2">
      <t>ガッコウ</t>
    </rPh>
    <rPh sb="2" eb="5">
      <t>ショザイチ</t>
    </rPh>
    <phoneticPr fontId="1"/>
  </si>
  <si>
    <t>〒</t>
    <phoneticPr fontId="1"/>
  </si>
  <si>
    <t>TEL</t>
    <phoneticPr fontId="1"/>
  </si>
  <si>
    <t>緊急時連絡先（携帯電話等）</t>
    <rPh sb="0" eb="3">
      <t>キンキュウジ</t>
    </rPh>
    <rPh sb="3" eb="5">
      <t>レンラク</t>
    </rPh>
    <rPh sb="5" eb="6">
      <t>サキ</t>
    </rPh>
    <rPh sb="7" eb="9">
      <t>ケイタイ</t>
    </rPh>
    <rPh sb="9" eb="11">
      <t>デンワ</t>
    </rPh>
    <rPh sb="11" eb="12">
      <t>ナド</t>
    </rPh>
    <phoneticPr fontId="1"/>
  </si>
  <si>
    <t>E-mail</t>
    <phoneticPr fontId="1"/>
  </si>
  <si>
    <t>曲目１</t>
    <rPh sb="0" eb="2">
      <t>キョクモク</t>
    </rPh>
    <phoneticPr fontId="1"/>
  </si>
  <si>
    <t>曲目２</t>
    <rPh sb="0" eb="2">
      <t>キョクモク</t>
    </rPh>
    <phoneticPr fontId="1"/>
  </si>
  <si>
    <t>作曲者名</t>
    <rPh sb="0" eb="2">
      <t>サッキョク</t>
    </rPh>
    <rPh sb="2" eb="3">
      <t>シャ</t>
    </rPh>
    <rPh sb="3" eb="4">
      <t>メイ</t>
    </rPh>
    <phoneticPr fontId="1"/>
  </si>
  <si>
    <t>編曲者名</t>
    <rPh sb="0" eb="3">
      <t>ヘンキョクシャ</t>
    </rPh>
    <rPh sb="3" eb="4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</si>
  <si>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</si>
  <si>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学校・団体・曲目紹介文</t>
    <rPh sb="0" eb="2">
      <t>ガッコウ</t>
    </rPh>
    <rPh sb="3" eb="5">
      <t>ダンタイ</t>
    </rPh>
    <rPh sb="6" eb="8">
      <t>キョクモク</t>
    </rPh>
    <rPh sb="8" eb="10">
      <t>ショウカイ</t>
    </rPh>
    <rPh sb="10" eb="11">
      <t>ブン</t>
    </rPh>
    <phoneticPr fontId="1"/>
  </si>
  <si>
    <t>(様式３)</t>
    <rPh sb="1" eb="3">
      <t>ヨウシキ</t>
    </rPh>
    <phoneticPr fontId="1"/>
  </si>
  <si>
    <t>滋賀県</t>
    <rPh sb="0" eb="3">
      <t>シガケン</t>
    </rPh>
    <phoneticPr fontId="1"/>
  </si>
  <si>
    <t>和歌山県</t>
    <rPh sb="0" eb="4">
      <t>ワカヤマケン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</si>
  <si>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</si>
  <si>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</si>
  <si>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鳥取県</t>
    <rPh sb="0" eb="2">
      <t>トットリ</t>
    </rPh>
    <rPh sb="2" eb="3">
      <t>ケン</t>
    </rPh>
    <phoneticPr fontId="1"/>
  </si>
  <si>
    <t>兵庫県</t>
    <rPh sb="0" eb="3">
      <t>ヒョウゴケン</t>
    </rPh>
    <phoneticPr fontId="1"/>
  </si>
  <si>
    <t>大阪府</t>
    <rPh sb="0" eb="3">
      <t>オオサカフ</t>
    </rPh>
    <phoneticPr fontId="1"/>
  </si>
  <si>
    <t>徳島県</t>
    <rPh sb="0" eb="3">
      <t>トクシマケン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</si>
  <si>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</si>
  <si>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</si>
  <si>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↓200字以内で</t>
    <rPh sb="4" eb="5">
      <t>じ</t>
    </rPh>
    <rPh sb="5" eb="7">
      <t>いない</t>
    </rPh>
    <phoneticPr fontId="6" type="Hiragana" alignment="distributed"/>
  </si>
  <si>
    <t>字数→</t>
    <rPh sb="0" eb="2">
      <t>じすう</t>
    </rPh>
    <phoneticPr fontId="6" type="Hiragana" alignment="distributed"/>
  </si>
  <si>
    <t>４　紹介文は１ステージにつき１枚とします。</t>
    <rPh sb="2" eb="5">
      <t>しょうかいぶん</t>
    </rPh>
    <rPh sb="15" eb="16">
      <t>まい</t>
    </rPh>
    <phoneticPr fontId="6" type="Hiragana" alignment="distributed"/>
  </si>
  <si>
    <t>FAX</t>
    <phoneticPr fontId="1"/>
  </si>
  <si>
    <t>←ふりがなを入力してください</t>
    <rPh sb="6" eb="8">
      <t>ニュウリョク</t>
    </rPh>
    <phoneticPr fontId="1"/>
  </si>
  <si>
    <t>「紹介文入力シート」に入力すると、こちらに反映されます。</t>
    <rPh sb="1" eb="4">
      <t>ショウカイブン</t>
    </rPh>
    <rPh sb="4" eb="6">
      <t>ニュウリョク</t>
    </rPh>
    <rPh sb="11" eb="13">
      <t>ニュウリョク</t>
    </rPh>
    <rPh sb="21" eb="23">
      <t>ハンエイ</t>
    </rPh>
    <phoneticPr fontId="1"/>
  </si>
  <si>
    <t>１　このシートに紹介文を入力いただくと、自動的に（様式３）に反映されます。</t>
    <rPh sb="8" eb="11">
      <t>しょうかいぶん</t>
    </rPh>
    <rPh sb="12" eb="14">
      <t>にゅうりょく</t>
    </rPh>
    <rPh sb="20" eb="23">
      <t>じどうてき</t>
    </rPh>
    <rPh sb="25" eb="27">
      <t>ようしき</t>
    </rPh>
    <rPh sb="30" eb="32">
      <t>はんえい</t>
    </rPh>
    <phoneticPr fontId="6" type="Hiragana" alignment="distributed"/>
  </si>
  <si>
    <t>２　（様式３）で、固有名詞や読みにくい漢字にふりがなを入力してください。</t>
    <rPh sb="3" eb="5">
      <t>ようしき</t>
    </rPh>
    <rPh sb="9" eb="11">
      <t>こゆう</t>
    </rPh>
    <rPh sb="11" eb="13">
      <t>めいし</t>
    </rPh>
    <rPh sb="14" eb="15">
      <t>よ</t>
    </rPh>
    <rPh sb="19" eb="21">
      <t>かんじ</t>
    </rPh>
    <rPh sb="27" eb="29">
      <t>にゅうりょく</t>
    </rPh>
    <phoneticPr fontId="6" type="Hiragana" alignment="distributed"/>
  </si>
  <si>
    <t>３　（様式３）を印刷して提出してください。</t>
    <rPh sb="3" eb="5">
      <t>ようしき</t>
    </rPh>
    <rPh sb="8" eb="10">
      <t>いんさつ</t>
    </rPh>
    <rPh sb="12" eb="14">
      <t>ていしゅつ</t>
    </rPh>
    <phoneticPr fontId="6" type="Hiragana" alignment="distributed"/>
  </si>
  <si>
    <t>-</t>
    <phoneticPr fontId="1"/>
  </si>
  <si>
    <t>-</t>
    <phoneticPr fontId="1"/>
  </si>
  <si>
    <t>-</t>
    <phoneticPr fontId="1"/>
  </si>
  <si>
    <t>（様式２）</t>
    <rPh sb="1" eb="3">
      <t>ヨウシキ</t>
    </rPh>
    <phoneticPr fontId="6"/>
  </si>
  <si>
    <t>・複数校による合同の場合についても、参加申込書は</t>
    <phoneticPr fontId="6"/>
  </si>
  <si>
    <t>　学校ごとに１通作成し、代表校でまとめて提出してください。</t>
    <phoneticPr fontId="6"/>
  </si>
  <si>
    <t>府県名</t>
    <rPh sb="0" eb="2">
      <t>フケン</t>
    </rPh>
    <rPh sb="2" eb="3">
      <t>メイ</t>
    </rPh>
    <phoneticPr fontId="6"/>
  </si>
  <si>
    <t>事務局使用欄
（記入不要）</t>
    <rPh sb="0" eb="3">
      <t>ジムキョク</t>
    </rPh>
    <rPh sb="3" eb="5">
      <t>シヨウ</t>
    </rPh>
    <rPh sb="5" eb="6">
      <t>ラン</t>
    </rPh>
    <rPh sb="8" eb="10">
      <t>キニュウ</t>
    </rPh>
    <rPh sb="10" eb="12">
      <t>フヨウ</t>
    </rPh>
    <phoneticPr fontId="6"/>
  </si>
  <si>
    <t>←</t>
    <phoneticPr fontId="6"/>
  </si>
  <si>
    <t>のセルに入力してください。</t>
    <rPh sb="4" eb="6">
      <t>ニュウリョク</t>
    </rPh>
    <phoneticPr fontId="6"/>
  </si>
  <si>
    <t>ふりがな</t>
    <phoneticPr fontId="6"/>
  </si>
  <si>
    <t>合同の場合の団体名</t>
    <rPh sb="0" eb="2">
      <t>ゴウドウ</t>
    </rPh>
    <rPh sb="3" eb="5">
      <t>バアイ</t>
    </rPh>
    <rPh sb="6" eb="8">
      <t>ダンタイ</t>
    </rPh>
    <rPh sb="8" eb="9">
      <t>メイ</t>
    </rPh>
    <phoneticPr fontId="6"/>
  </si>
  <si>
    <t>・府県名はリストから選んでください。</t>
    <rPh sb="1" eb="3">
      <t>フケン</t>
    </rPh>
    <rPh sb="3" eb="4">
      <t>メイ</t>
    </rPh>
    <rPh sb="10" eb="11">
      <t>エラ</t>
    </rPh>
    <phoneticPr fontId="6"/>
  </si>
  <si>
    <t>学校名</t>
    <rPh sb="0" eb="2">
      <t>ガッコウ</t>
    </rPh>
    <rPh sb="2" eb="3">
      <t>メイ</t>
    </rPh>
    <phoneticPr fontId="6"/>
  </si>
  <si>
    <t>・学校名は正式名称を入力してください。</t>
    <rPh sb="1" eb="4">
      <t>ガッコウメイ</t>
    </rPh>
    <rPh sb="5" eb="7">
      <t>セイシキ</t>
    </rPh>
    <rPh sb="7" eb="9">
      <t>メイショウ</t>
    </rPh>
    <rPh sb="10" eb="12">
      <t>ニュウリョク</t>
    </rPh>
    <phoneticPr fontId="6"/>
  </si>
  <si>
    <t>学校所在地</t>
    <rPh sb="0" eb="2">
      <t>ガッコウ</t>
    </rPh>
    <rPh sb="2" eb="5">
      <t>ショザイチ</t>
    </rPh>
    <phoneticPr fontId="6"/>
  </si>
  <si>
    <t>〒</t>
    <phoneticPr fontId="6"/>
  </si>
  <si>
    <t>－</t>
    <phoneticPr fontId="6"/>
  </si>
  <si>
    <t>・〒は半角で入力してください。</t>
    <rPh sb="3" eb="5">
      <t>ハンカク</t>
    </rPh>
    <rPh sb="6" eb="8">
      <t>ニュウリョク</t>
    </rPh>
    <phoneticPr fontId="6"/>
  </si>
  <si>
    <t>・TEL、FAXナンバーは半角で○○○－○○－○○○
　の形で入力してください。</t>
    <rPh sb="13" eb="15">
      <t>ハンカク</t>
    </rPh>
    <rPh sb="29" eb="30">
      <t>カタチ</t>
    </rPh>
    <rPh sb="31" eb="33">
      <t>ニュウリョク</t>
    </rPh>
    <phoneticPr fontId="6"/>
  </si>
  <si>
    <t>ＴＥＬ</t>
    <phoneticPr fontId="6"/>
  </si>
  <si>
    <t>－</t>
    <phoneticPr fontId="1"/>
  </si>
  <si>
    <t>ＦＡＸ</t>
  </si>
  <si>
    <t>ふりがな</t>
    <phoneticPr fontId="6"/>
  </si>
  <si>
    <t>緊急時連絡先（携帯電話等）</t>
    <rPh sb="0" eb="3">
      <t>キンキュウジ</t>
    </rPh>
    <rPh sb="3" eb="6">
      <t>レンラクサキ</t>
    </rPh>
    <rPh sb="7" eb="9">
      <t>ケイタイ</t>
    </rPh>
    <rPh sb="9" eb="11">
      <t>デンワ</t>
    </rPh>
    <rPh sb="11" eb="12">
      <t>トウ</t>
    </rPh>
    <phoneticPr fontId="6"/>
  </si>
  <si>
    <t>・緊急時連絡先は半角で上記TEL、ＦＡＸと同じように</t>
    <rPh sb="1" eb="3">
      <t>キンキュウ</t>
    </rPh>
    <rPh sb="3" eb="4">
      <t>ジ</t>
    </rPh>
    <rPh sb="4" eb="7">
      <t>レンラクサキ</t>
    </rPh>
    <rPh sb="8" eb="10">
      <t>ハンカク</t>
    </rPh>
    <rPh sb="11" eb="13">
      <t>ジョウキ</t>
    </rPh>
    <rPh sb="21" eb="22">
      <t>オナ</t>
    </rPh>
    <phoneticPr fontId="6"/>
  </si>
  <si>
    <t>　入力してください。</t>
    <rPh sb="1" eb="3">
      <t>ニュウリョク</t>
    </rPh>
    <phoneticPr fontId="6"/>
  </si>
  <si>
    <t>E-mail</t>
    <phoneticPr fontId="6"/>
  </si>
  <si>
    <t>・E-mailは、半角で入力してください。</t>
    <phoneticPr fontId="1"/>
  </si>
  <si>
    <t>参加者数</t>
    <rPh sb="0" eb="4">
      <t>サンカシャスウ</t>
    </rPh>
    <phoneticPr fontId="6"/>
  </si>
  <si>
    <t>出演者</t>
    <rPh sb="0" eb="3">
      <t>シュツエンシャ</t>
    </rPh>
    <phoneticPr fontId="6"/>
  </si>
  <si>
    <t>同行者</t>
    <rPh sb="0" eb="3">
      <t>ドウコウシャ</t>
    </rPh>
    <phoneticPr fontId="6"/>
  </si>
  <si>
    <t>合計</t>
    <rPh sb="0" eb="2">
      <t>ゴウケイ</t>
    </rPh>
    <phoneticPr fontId="6"/>
  </si>
  <si>
    <t>内　訳</t>
    <rPh sb="0" eb="1">
      <t>ウチ</t>
    </rPh>
    <rPh sb="2" eb="3">
      <t>ヤク</t>
    </rPh>
    <phoneticPr fontId="6"/>
  </si>
  <si>
    <t>名</t>
    <rPh sb="0" eb="1">
      <t>メイ</t>
    </rPh>
    <phoneticPr fontId="6"/>
  </si>
  <si>
    <t>教員</t>
    <rPh sb="0" eb="2">
      <t>キョウイン</t>
    </rPh>
    <phoneticPr fontId="6"/>
  </si>
  <si>
    <t>(</t>
  </si>
  <si>
    <t>)</t>
  </si>
  <si>
    <t>・合計は自動で計算されます。</t>
  </si>
  <si>
    <t>生徒</t>
    <rPh sb="0" eb="2">
      <t>セイト</t>
    </rPh>
    <phoneticPr fontId="6"/>
  </si>
  <si>
    <t>その他</t>
    <rPh sb="2" eb="3">
      <t>タ</t>
    </rPh>
    <phoneticPr fontId="6"/>
  </si>
  <si>
    <t>編成</t>
    <rPh sb="0" eb="2">
      <t>ヘンセイ</t>
    </rPh>
    <phoneticPr fontId="6"/>
  </si>
  <si>
    <t>一箏</t>
    <rPh sb="0" eb="1">
      <t>イチ</t>
    </rPh>
    <phoneticPr fontId="1"/>
  </si>
  <si>
    <t>（</t>
    <phoneticPr fontId="6"/>
  </si>
  <si>
    <t>）</t>
    <phoneticPr fontId="6"/>
  </si>
  <si>
    <t>二箏</t>
    <rPh sb="0" eb="1">
      <t>ニ</t>
    </rPh>
    <phoneticPr fontId="1"/>
  </si>
  <si>
    <t>（</t>
    <phoneticPr fontId="6"/>
  </si>
  <si>
    <t>）</t>
    <phoneticPr fontId="6"/>
  </si>
  <si>
    <t>三箏</t>
    <rPh sb="0" eb="1">
      <t>3</t>
    </rPh>
    <rPh sb="1" eb="2">
      <t>コト</t>
    </rPh>
    <phoneticPr fontId="6"/>
  </si>
  <si>
    <t>（</t>
    <phoneticPr fontId="6"/>
  </si>
  <si>
    <t>）</t>
    <phoneticPr fontId="6"/>
  </si>
  <si>
    <t>（</t>
    <phoneticPr fontId="6"/>
  </si>
  <si>
    <t>）</t>
    <phoneticPr fontId="6"/>
  </si>
  <si>
    <t>三味線</t>
    <rPh sb="0" eb="3">
      <t>シャミセン</t>
    </rPh>
    <phoneticPr fontId="6"/>
  </si>
  <si>
    <t>尺八</t>
    <rPh sb="0" eb="2">
      <t>シャクハチ</t>
    </rPh>
    <phoneticPr fontId="6"/>
  </si>
  <si>
    <t>）</t>
    <phoneticPr fontId="6"/>
  </si>
  <si>
    <t>その他（</t>
    <rPh sb="2" eb="3">
      <t>タ</t>
    </rPh>
    <phoneticPr fontId="6"/>
  </si>
  <si>
    <t>）</t>
    <phoneticPr fontId="6"/>
  </si>
  <si>
    <t>演奏曲目等</t>
    <rPh sb="0" eb="2">
      <t>エンソウ</t>
    </rPh>
    <rPh sb="2" eb="4">
      <t>キョクモク</t>
    </rPh>
    <rPh sb="4" eb="5">
      <t>トウ</t>
    </rPh>
    <phoneticPr fontId="6"/>
  </si>
  <si>
    <t>ふ　り　が　な</t>
    <phoneticPr fontId="6"/>
  </si>
  <si>
    <t>ふ　り　が　な</t>
    <phoneticPr fontId="6"/>
  </si>
  <si>
    <t>演奏時間</t>
    <rPh sb="0" eb="2">
      <t>エンソウ</t>
    </rPh>
    <rPh sb="2" eb="4">
      <t>ジカン</t>
    </rPh>
    <phoneticPr fontId="6"/>
  </si>
  <si>
    <t>曲　　　名</t>
    <rPh sb="0" eb="1">
      <t>キョク</t>
    </rPh>
    <rPh sb="4" eb="5">
      <t>メイ</t>
    </rPh>
    <phoneticPr fontId="6"/>
  </si>
  <si>
    <t>作曲者名</t>
    <rPh sb="0" eb="3">
      <t>サッキョクシャ</t>
    </rPh>
    <rPh sb="3" eb="4">
      <t>メイ</t>
    </rPh>
    <phoneticPr fontId="6"/>
  </si>
  <si>
    <t>編曲者名</t>
    <rPh sb="0" eb="3">
      <t>ヘンキョクシャ</t>
    </rPh>
    <rPh sb="3" eb="4">
      <t>メイ</t>
    </rPh>
    <phoneticPr fontId="6"/>
  </si>
  <si>
    <t>分</t>
    <rPh sb="0" eb="1">
      <t>フン</t>
    </rPh>
    <phoneticPr fontId="6"/>
  </si>
  <si>
    <t>秒</t>
    <rPh sb="0" eb="1">
      <t>ビョウ</t>
    </rPh>
    <phoneticPr fontId="6"/>
  </si>
  <si>
    <t>来場方法</t>
    <rPh sb="0" eb="2">
      <t>ライジョウ</t>
    </rPh>
    <rPh sb="2" eb="4">
      <t>ホウホウ</t>
    </rPh>
    <phoneticPr fontId="6"/>
  </si>
  <si>
    <t>貸切バスの場合</t>
    <rPh sb="0" eb="2">
      <t>カシキリ</t>
    </rPh>
    <rPh sb="5" eb="7">
      <t>バアイ</t>
    </rPh>
    <phoneticPr fontId="6"/>
  </si>
  <si>
    <t>台</t>
    <rPh sb="0" eb="1">
      <t>ダイ</t>
    </rPh>
    <phoneticPr fontId="6"/>
  </si>
  <si>
    <t>・来場方法をリストから選択してください。</t>
    <rPh sb="1" eb="3">
      <t>ライジョウ</t>
    </rPh>
    <rPh sb="3" eb="5">
      <t>ホウホウ</t>
    </rPh>
    <rPh sb="11" eb="13">
      <t>センタク</t>
    </rPh>
    <phoneticPr fontId="6"/>
  </si>
  <si>
    <t>公共交通機関</t>
    <rPh sb="0" eb="2">
      <t>コウキョウ</t>
    </rPh>
    <rPh sb="2" eb="4">
      <t>コウツウ</t>
    </rPh>
    <rPh sb="4" eb="6">
      <t>キカン</t>
    </rPh>
    <phoneticPr fontId="6"/>
  </si>
  <si>
    <t>・バスの場合、台数を入力してください。</t>
    <rPh sb="4" eb="6">
      <t>バアイ</t>
    </rPh>
    <rPh sb="7" eb="9">
      <t>ダイスウ</t>
    </rPh>
    <rPh sb="10" eb="12">
      <t>ニュウリョク</t>
    </rPh>
    <phoneticPr fontId="6"/>
  </si>
  <si>
    <t>貸切バス</t>
    <rPh sb="0" eb="2">
      <t>カシキリ</t>
    </rPh>
    <phoneticPr fontId="6"/>
  </si>
  <si>
    <t>楽器搬入</t>
    <rPh sb="0" eb="2">
      <t>ガッキ</t>
    </rPh>
    <rPh sb="2" eb="4">
      <t>ハンニュウ</t>
    </rPh>
    <phoneticPr fontId="6"/>
  </si>
  <si>
    <t>トラックの場合</t>
    <rPh sb="5" eb="7">
      <t>バアイ</t>
    </rPh>
    <phoneticPr fontId="6"/>
  </si>
  <si>
    <t>・その他の交通機関の場合は，備考に入力してください。</t>
    <rPh sb="3" eb="4">
      <t>タ</t>
    </rPh>
    <rPh sb="5" eb="7">
      <t>コウツウ</t>
    </rPh>
    <rPh sb="7" eb="9">
      <t>キカン</t>
    </rPh>
    <rPh sb="10" eb="12">
      <t>バアイ</t>
    </rPh>
    <rPh sb="14" eb="16">
      <t>ビコウ</t>
    </rPh>
    <rPh sb="17" eb="19">
      <t>ニュウリョク</t>
    </rPh>
    <phoneticPr fontId="6"/>
  </si>
  <si>
    <t>自家用自動車</t>
    <rPh sb="0" eb="3">
      <t>ジカヨウ</t>
    </rPh>
    <rPh sb="3" eb="6">
      <t>ジドウシャ</t>
    </rPh>
    <phoneticPr fontId="6"/>
  </si>
  <si>
    <t>・楽器搬入方法をリストから選択してください。</t>
    <rPh sb="1" eb="3">
      <t>ガッキ</t>
    </rPh>
    <rPh sb="3" eb="5">
      <t>ハンニュウ</t>
    </rPh>
    <rPh sb="5" eb="7">
      <t>ホウホウ</t>
    </rPh>
    <rPh sb="13" eb="15">
      <t>センタク</t>
    </rPh>
    <phoneticPr fontId="6"/>
  </si>
  <si>
    <t>備考
（要望等）</t>
    <rPh sb="0" eb="2">
      <t>ビコウ</t>
    </rPh>
    <rPh sb="4" eb="7">
      <t>ヨウボウトウ</t>
    </rPh>
    <phoneticPr fontId="6"/>
  </si>
  <si>
    <t>トラック</t>
    <phoneticPr fontId="6"/>
  </si>
  <si>
    <t>貸切バスに積載</t>
    <rPh sb="0" eb="2">
      <t>カシキリ</t>
    </rPh>
    <rPh sb="5" eb="7">
      <t>セキサイ</t>
    </rPh>
    <phoneticPr fontId="6"/>
  </si>
  <si>
    <t>上記のとおり参加を申し込みます。</t>
    <rPh sb="0" eb="2">
      <t>ジョウキ</t>
    </rPh>
    <rPh sb="6" eb="8">
      <t>サンカ</t>
    </rPh>
    <rPh sb="9" eb="10">
      <t>モウ</t>
    </rPh>
    <rPh sb="11" eb="12">
      <t>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</si>
  <si>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</si>
  <si>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</si>
  <si>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（学校名）</t>
    <rPh sb="1" eb="3">
      <t>ガッコウ</t>
    </rPh>
    <rPh sb="3" eb="4">
      <t>メイ</t>
    </rPh>
    <phoneticPr fontId="6"/>
  </si>
  <si>
    <t>（校長名）</t>
    <rPh sb="1" eb="3">
      <t>コウチョウ</t>
    </rPh>
    <rPh sb="3" eb="4">
      <t>メイ</t>
    </rPh>
    <phoneticPr fontId="6"/>
  </si>
  <si>
    <t>入力上の注意事項(様式２に入力した項目と同じものは自動的に反映されます）</t>
    <rPh sb="0" eb="2">
      <t>ニュウリョク</t>
    </rPh>
    <rPh sb="2" eb="3">
      <t>ジョウ</t>
    </rPh>
    <rPh sb="4" eb="6">
      <t>チュウイ</t>
    </rPh>
    <rPh sb="6" eb="8">
      <t>ジコウ</t>
    </rPh>
    <rPh sb="9" eb="11">
      <t>ヨウシキ</t>
    </rPh>
    <rPh sb="13" eb="15">
      <t>ニュウリョク</t>
    </rPh>
    <rPh sb="17" eb="19">
      <t>コウモク</t>
    </rPh>
    <rPh sb="20" eb="21">
      <t>オナ</t>
    </rPh>
    <rPh sb="25" eb="28">
      <t>ジドウテキ</t>
    </rPh>
    <rPh sb="29" eb="31">
      <t>ハンエイ</t>
    </rPh>
    <phoneticPr fontId="6"/>
  </si>
  <si>
    <t>Ｎｏ．</t>
    <phoneticPr fontId="1"/>
  </si>
  <si>
    <t>県名</t>
    <rPh sb="0" eb="2">
      <t>ケンメイ</t>
    </rPh>
    <phoneticPr fontId="1"/>
  </si>
  <si>
    <t>団体名</t>
    <rPh sb="0" eb="2">
      <t>ダンタイ</t>
    </rPh>
    <rPh sb="2" eb="3">
      <t>メイ</t>
    </rPh>
    <phoneticPr fontId="1"/>
  </si>
  <si>
    <t>学校名</t>
    <rPh sb="0" eb="2">
      <t>ガッコウ</t>
    </rPh>
    <rPh sb="2" eb="3">
      <t>メイ</t>
    </rPh>
    <phoneticPr fontId="1"/>
  </si>
  <si>
    <t>人数</t>
    <rPh sb="0" eb="2">
      <t>ニンズウ</t>
    </rPh>
    <phoneticPr fontId="1"/>
  </si>
  <si>
    <t>一箏</t>
    <rPh sb="0" eb="1">
      <t>イチ</t>
    </rPh>
    <rPh sb="1" eb="2">
      <t>コト</t>
    </rPh>
    <phoneticPr fontId="1"/>
  </si>
  <si>
    <t>二箏</t>
    <rPh sb="0" eb="1">
      <t>2</t>
    </rPh>
    <rPh sb="1" eb="2">
      <t>コト</t>
    </rPh>
    <phoneticPr fontId="1"/>
  </si>
  <si>
    <t>三箏</t>
    <rPh sb="0" eb="1">
      <t>3</t>
    </rPh>
    <rPh sb="1" eb="2">
      <t>コト</t>
    </rPh>
    <phoneticPr fontId="1"/>
  </si>
  <si>
    <t>十七弦</t>
    <rPh sb="0" eb="2">
      <t>17</t>
    </rPh>
    <rPh sb="2" eb="3">
      <t>ゲン</t>
    </rPh>
    <phoneticPr fontId="1"/>
  </si>
  <si>
    <t>その他</t>
    <rPh sb="2" eb="3">
      <t>タ</t>
    </rPh>
    <phoneticPr fontId="1"/>
  </si>
  <si>
    <t>曲名②</t>
    <rPh sb="0" eb="2">
      <t>キョクメイ</t>
    </rPh>
    <phoneticPr fontId="1"/>
  </si>
  <si>
    <t>作曲</t>
    <rPh sb="0" eb="2">
      <t>サッキョク</t>
    </rPh>
    <phoneticPr fontId="1"/>
  </si>
  <si>
    <t>編曲</t>
    <rPh sb="0" eb="2">
      <t>ヘンキョク</t>
    </rPh>
    <phoneticPr fontId="1"/>
  </si>
  <si>
    <t>曲名③</t>
    <rPh sb="0" eb="2">
      <t>キョクメイ</t>
    </rPh>
    <phoneticPr fontId="1"/>
  </si>
  <si>
    <t>演奏時間合計（２曲以上の場合、曲間も含む）</t>
    <rPh sb="0" eb="2">
      <t>エンソウ</t>
    </rPh>
    <rPh sb="2" eb="4">
      <t>ジカン</t>
    </rPh>
    <rPh sb="4" eb="6">
      <t>ゴウケイ</t>
    </rPh>
    <rPh sb="8" eb="9">
      <t>キョク</t>
    </rPh>
    <rPh sb="9" eb="11">
      <t>イジョウ</t>
    </rPh>
    <rPh sb="12" eb="14">
      <t>バアイ</t>
    </rPh>
    <rPh sb="15" eb="16">
      <t>キョク</t>
    </rPh>
    <rPh sb="16" eb="17">
      <t>カン</t>
    </rPh>
    <rPh sb="18" eb="19">
      <t>フク</t>
    </rPh>
    <phoneticPr fontId="6"/>
  </si>
  <si>
    <t>※No.</t>
    <phoneticPr fontId="1"/>
  </si>
  <si>
    <t>ふりがな</t>
    <phoneticPr fontId="1"/>
  </si>
  <si>
    <t>（団体名）</t>
  </si>
  <si>
    <t>演奏曲</t>
    <rPh sb="0" eb="2">
      <t>エンソウ</t>
    </rPh>
    <rPh sb="2" eb="3">
      <t>キョク</t>
    </rPh>
    <phoneticPr fontId="1"/>
  </si>
  <si>
    <t>演奏時間</t>
    <rPh sb="0" eb="2">
      <t>エンソウ</t>
    </rPh>
    <rPh sb="2" eb="4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</si>
  <si>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</si>
  <si>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</si>
  <si>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作曲者名</t>
    <rPh sb="0" eb="3">
      <t>サッキョクシャ</t>
    </rPh>
    <rPh sb="3" eb="4">
      <t>メイ</t>
    </rPh>
    <phoneticPr fontId="1"/>
  </si>
  <si>
    <t>出演者</t>
    <rPh sb="0" eb="3">
      <t>シュツエンシャ</t>
    </rPh>
    <phoneticPr fontId="1"/>
  </si>
  <si>
    <t>パート</t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</si>
  <si>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</si>
  <si>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</si>
  <si>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学校名（合同のみ）</t>
    <rPh sb="0" eb="3">
      <t>ガッコウメイ</t>
    </rPh>
    <rPh sb="4" eb="6">
      <t>ゴウドウ</t>
    </rPh>
    <phoneticPr fontId="1"/>
  </si>
  <si>
    <t>パート</t>
    <phoneticPr fontId="1"/>
  </si>
  <si>
    <t>学校名（合同のみ）</t>
    <rPh sb="0" eb="2">
      <t>ガッコウ</t>
    </rPh>
    <rPh sb="2" eb="3">
      <t>メイ</t>
    </rPh>
    <rPh sb="4" eb="6">
      <t>ゴウドウ</t>
    </rPh>
    <phoneticPr fontId="1"/>
  </si>
  <si>
    <t>＜記入上の注意＞</t>
    <rPh sb="1" eb="3">
      <t>キニュウ</t>
    </rPh>
    <rPh sb="3" eb="4">
      <t>ジョウ</t>
    </rPh>
    <rPh sb="5" eb="7">
      <t>チュウイ</t>
    </rPh>
    <phoneticPr fontId="1"/>
  </si>
  <si>
    <t>２　合同演奏の場合は一番上の欄に団体名（例：○○地区合同）、出演者の学校名欄にそれぞれの学校名を記入してください。</t>
    <rPh sb="2" eb="4">
      <t>ゴウドウ</t>
    </rPh>
    <rPh sb="4" eb="6">
      <t>エンソウ</t>
    </rPh>
    <rPh sb="7" eb="9">
      <t>バアイ</t>
    </rPh>
    <rPh sb="10" eb="12">
      <t>イチバン</t>
    </rPh>
    <rPh sb="12" eb="13">
      <t>ウエ</t>
    </rPh>
    <rPh sb="14" eb="15">
      <t>ラン</t>
    </rPh>
    <rPh sb="16" eb="18">
      <t>ダンタイ</t>
    </rPh>
    <rPh sb="18" eb="19">
      <t>メイ</t>
    </rPh>
    <rPh sb="20" eb="21">
      <t>レイ</t>
    </rPh>
    <rPh sb="24" eb="26">
      <t>チク</t>
    </rPh>
    <rPh sb="26" eb="28">
      <t>ゴウドウ</t>
    </rPh>
    <rPh sb="30" eb="33">
      <t>シュツエンシャ</t>
    </rPh>
    <rPh sb="34" eb="37">
      <t>ガッコウメイ</t>
    </rPh>
    <rPh sb="37" eb="38">
      <t>ラン</t>
    </rPh>
    <rPh sb="44" eb="47">
      <t>ガッコウメイ</t>
    </rPh>
    <rPh sb="48" eb="50">
      <t>キニュウ</t>
    </rPh>
    <phoneticPr fontId="1"/>
  </si>
  <si>
    <t>４　※印の欄は記入しないでください。</t>
    <rPh sb="3" eb="4">
      <t>シルシ</t>
    </rPh>
    <rPh sb="5" eb="6">
      <t>ラン</t>
    </rPh>
    <rPh sb="7" eb="9">
      <t>キニュウ</t>
    </rPh>
    <phoneticPr fontId="1"/>
  </si>
  <si>
    <t>３　出演者名等について、プログラム等への掲載を希望しない場合は、事務局まで連絡してください。</t>
    <rPh sb="2" eb="5">
      <t>シュツエンシャ</t>
    </rPh>
    <rPh sb="5" eb="6">
      <t>メイ</t>
    </rPh>
    <rPh sb="6" eb="7">
      <t>ナド</t>
    </rPh>
    <rPh sb="17" eb="18">
      <t>ナド</t>
    </rPh>
    <rPh sb="20" eb="22">
      <t>ケイサイ</t>
    </rPh>
    <rPh sb="23" eb="25">
      <t>キボウ</t>
    </rPh>
    <rPh sb="28" eb="30">
      <t>バアイ</t>
    </rPh>
    <rPh sb="32" eb="35">
      <t>ジムキョク</t>
    </rPh>
    <rPh sb="37" eb="39">
      <t>レンラク</t>
    </rPh>
    <phoneticPr fontId="1"/>
  </si>
  <si>
    <t>十七弦</t>
    <rPh sb="0" eb="2">
      <t>ジュウナナ</t>
    </rPh>
    <rPh sb="2" eb="3">
      <t>ゲン</t>
    </rPh>
    <phoneticPr fontId="1"/>
  </si>
  <si>
    <t>記載責任者</t>
    <rPh sb="0" eb="2">
      <t>キサイ</t>
    </rPh>
    <rPh sb="2" eb="5">
      <t>セキニンシャ</t>
    </rPh>
    <phoneticPr fontId="6"/>
  </si>
  <si>
    <t>１　参加校は、必要事項を入力の上、開催県部門担当者へ電子データを提出してください。</t>
    <rPh sb="2" eb="5">
      <t>サンカコウ</t>
    </rPh>
    <rPh sb="7" eb="11">
      <t>ヒツヨウジコウ</t>
    </rPh>
    <rPh sb="12" eb="14">
      <t>ニュウリョク</t>
    </rPh>
    <rPh sb="15" eb="16">
      <t>ウエ</t>
    </rPh>
    <rPh sb="17" eb="20">
      <t>カイサイケン</t>
    </rPh>
    <rPh sb="20" eb="22">
      <t>ブモン</t>
    </rPh>
    <rPh sb="22" eb="25">
      <t>タントウシャ</t>
    </rPh>
    <rPh sb="26" eb="28">
      <t>デンシ</t>
    </rPh>
    <rPh sb="32" eb="34">
      <t>テイシュツ</t>
    </rPh>
    <phoneticPr fontId="1"/>
  </si>
  <si>
    <t>令和５年</t>
    <rPh sb="3" eb="4">
      <t>ネン</t>
    </rPh>
    <phoneticPr fontId="6"/>
  </si>
  <si>
    <t>第43回近畿高等学校総合文化祭三重大会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ミエ</t>
    </rPh>
    <rPh sb="17" eb="19">
      <t>タイカイ</t>
    </rPh>
    <phoneticPr fontId="1"/>
  </si>
  <si>
    <t>第43回近畿高等学校総合文化祭三重大会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ミエ</t>
    </rPh>
    <rPh sb="17" eb="19">
      <t>タイカイ</t>
    </rPh>
    <phoneticPr fontId="6"/>
  </si>
  <si>
    <t>第43回近畿高等学校総合文化祭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phoneticPr fontId="6"/>
  </si>
  <si>
    <t>三重県実行委員会会長　様</t>
    <rPh sb="0" eb="2">
      <t>ミエ</t>
    </rPh>
    <rPh sb="2" eb="3">
      <t>ケン</t>
    </rPh>
    <rPh sb="3" eb="5">
      <t>ジッコウ</t>
    </rPh>
    <rPh sb="5" eb="8">
      <t>イインカイ</t>
    </rPh>
    <rPh sb="8" eb="10">
      <t>カイチョウ</t>
    </rPh>
    <rPh sb="11" eb="12">
      <t>サマ</t>
    </rPh>
    <phoneticPr fontId="6"/>
  </si>
  <si>
    <t>※必ず校長のご承認のもと、ご記入下さい。</t>
    <phoneticPr fontId="1"/>
  </si>
  <si>
    <t>日本音楽部門　参加申込書　</t>
    <rPh sb="0" eb="2">
      <t>ニホン</t>
    </rPh>
    <rPh sb="2" eb="4">
      <t>オンガク</t>
    </rPh>
    <phoneticPr fontId="6"/>
  </si>
  <si>
    <t>日本音楽部門 学校出演者調査票</t>
    <rPh sb="0" eb="2">
      <t>ニホン</t>
    </rPh>
    <rPh sb="2" eb="4">
      <t>オンガク</t>
    </rPh>
    <rPh sb="4" eb="6">
      <t>ブモン</t>
    </rPh>
    <rPh sb="7" eb="9">
      <t>ガッコウ</t>
    </rPh>
    <rPh sb="9" eb="12">
      <t>シュツエンシャ</t>
    </rPh>
    <rPh sb="12" eb="15">
      <t>チョウサヒョウ</t>
    </rPh>
    <phoneticPr fontId="1"/>
  </si>
  <si>
    <t>日本音楽部門 学校・団体・曲目紹介文</t>
    <rPh sb="0" eb="2">
      <t>ニホン</t>
    </rPh>
    <rPh sb="2" eb="4">
      <t>オンガク</t>
    </rPh>
    <rPh sb="4" eb="6">
      <t>ブモン</t>
    </rPh>
    <rPh sb="7" eb="9">
      <t>ガッコウ</t>
    </rPh>
    <rPh sb="10" eb="12">
      <t>ダンタイ</t>
    </rPh>
    <rPh sb="13" eb="15">
      <t>キョクモク</t>
    </rPh>
    <rPh sb="15" eb="17">
      <t>ショウカイ</t>
    </rPh>
    <rPh sb="17" eb="18">
      <t>ブン</t>
    </rPh>
    <phoneticPr fontId="1"/>
  </si>
  <si>
    <t>（様式４）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</si>
</sst>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字&quot;"/>
  </numFmts>
  <fonts count="2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6"/>
      <name val="ＭＳ Ｐゴシック"/>
      <family val="3"/>
      <charset val="128"/>
    </font>
    <font>
      <sz val="9"/>
      <color theme="1"/>
      <name val="BIZ UD明朝 Medium"/>
      <family val="1"/>
      <charset val="128"/>
    </font>
    <font>
      <sz val="11"/>
      <color indexed="8"/>
      <name val="BIZ UD明朝 Medium"/>
      <family val="1"/>
      <charset val="128"/>
    </font>
    <font>
      <sz val="12"/>
      <color indexed="8"/>
      <name val="BIZ UD明朝 Medium"/>
      <family val="1"/>
      <charset val="128"/>
    </font>
    <font>
      <sz val="14"/>
      <color indexed="8"/>
      <name val="BIZ UD明朝 Medium"/>
      <family val="1"/>
      <charset val="128"/>
    </font>
    <font>
      <sz val="9"/>
      <color indexed="8"/>
      <name val="BIZ UD明朝 Medium"/>
      <family val="1"/>
      <charset val="128"/>
    </font>
    <font>
      <sz val="8"/>
      <color indexed="8"/>
      <name val="BIZ UD明朝 Medium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BIZ UD明朝 Medium"/>
      <family val="1"/>
      <charset val="128"/>
    </font>
    <font>
      <sz val="10"/>
      <color indexed="8"/>
      <name val="BIZ UD明朝 Medium"/>
      <family val="1"/>
      <charset val="128"/>
    </font>
    <font>
      <b/>
      <sz val="14"/>
      <color indexed="8"/>
      <name val="BIZ UD明朝 Medium"/>
      <family val="1"/>
      <charset val="128"/>
    </font>
    <font>
      <sz val="9"/>
      <color rgb="FFFF0000"/>
      <name val="BIZ UD明朝 Medium"/>
      <family val="1"/>
      <charset val="128"/>
    </font>
    <font>
      <sz val="11"/>
      <name val="BIZ UD明朝 Medium"/>
      <family val="1"/>
      <charset val="128"/>
    </font>
    <font>
      <sz val="10"/>
      <color rgb="FFFF0000"/>
      <name val="BIZ UD明朝 Medium"/>
      <family val="1"/>
      <charset val="128"/>
    </font>
    <font>
      <sz val="10.5"/>
      <color indexed="8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sz val="9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</fills>
  <borders count="9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center"/>
    </xf>
  </cellStyleXfs>
  <cellXfs count="46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3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46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48" xfId="0" applyFont="1" applyBorder="1" applyAlignment="1">
      <alignment vertical="top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top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1" fillId="2" borderId="51" xfId="0" applyFont="1" applyFill="1" applyBorder="1" applyAlignment="1">
      <alignment vertical="top"/>
    </xf>
    <xf numFmtId="0" fontId="11" fillId="2" borderId="10" xfId="0" applyFont="1" applyFill="1" applyBorder="1" applyAlignment="1">
      <alignment vertical="top"/>
    </xf>
    <xf numFmtId="0" fontId="11" fillId="2" borderId="16" xfId="0" applyFont="1" applyFill="1" applyBorder="1" applyAlignment="1">
      <alignment vertical="top"/>
    </xf>
    <xf numFmtId="0" fontId="8" fillId="2" borderId="1" xfId="0" applyFont="1" applyFill="1" applyBorder="1" applyAlignment="1"/>
    <xf numFmtId="0" fontId="15" fillId="2" borderId="0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vertical="center" wrapText="1"/>
    </xf>
    <xf numFmtId="0" fontId="8" fillId="2" borderId="11" xfId="0" applyFont="1" applyFill="1" applyBorder="1" applyAlignment="1"/>
    <xf numFmtId="0" fontId="15" fillId="2" borderId="10" xfId="0" applyFont="1" applyFill="1" applyBorder="1" applyAlignment="1">
      <alignment horizontal="right" vertical="center" wrapText="1"/>
    </xf>
    <xf numFmtId="0" fontId="15" fillId="2" borderId="16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distributed" wrapText="1"/>
    </xf>
    <xf numFmtId="0" fontId="8" fillId="2" borderId="13" xfId="0" applyFont="1" applyFill="1" applyBorder="1" applyAlignment="1"/>
    <xf numFmtId="0" fontId="17" fillId="2" borderId="13" xfId="0" applyFont="1" applyFill="1" applyBorder="1" applyAlignment="1">
      <alignment vertical="center"/>
    </xf>
    <xf numFmtId="0" fontId="17" fillId="2" borderId="2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/>
    <xf numFmtId="0" fontId="17" fillId="2" borderId="10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/>
    <xf numFmtId="0" fontId="8" fillId="3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57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2" fillId="0" borderId="74" xfId="0" applyFont="1" applyBorder="1"/>
    <xf numFmtId="0" fontId="2" fillId="0" borderId="69" xfId="0" applyFont="1" applyBorder="1"/>
    <xf numFmtId="0" fontId="2" fillId="0" borderId="69" xfId="0" applyFont="1" applyBorder="1" applyAlignment="1"/>
    <xf numFmtId="0" fontId="14" fillId="0" borderId="74" xfId="1" applyFont="1" applyBorder="1" applyAlignment="1"/>
    <xf numFmtId="0" fontId="2" fillId="0" borderId="74" xfId="0" applyFont="1" applyBorder="1" applyAlignment="1">
      <alignment vertical="center"/>
    </xf>
    <xf numFmtId="0" fontId="7" fillId="0" borderId="74" xfId="0" applyFont="1" applyBorder="1"/>
    <xf numFmtId="0" fontId="2" fillId="0" borderId="78" xfId="0" applyFont="1" applyBorder="1"/>
    <xf numFmtId="0" fontId="2" fillId="0" borderId="79" xfId="0" applyFont="1" applyBorder="1"/>
    <xf numFmtId="0" fontId="2" fillId="0" borderId="8" xfId="0" applyFont="1" applyBorder="1"/>
    <xf numFmtId="0" fontId="2" fillId="0" borderId="0" xfId="0" applyFont="1" applyBorder="1" applyAlignment="1"/>
    <xf numFmtId="0" fontId="2" fillId="0" borderId="0" xfId="0" applyFont="1" applyBorder="1"/>
    <xf numFmtId="0" fontId="7" fillId="0" borderId="0" xfId="0" applyFont="1"/>
    <xf numFmtId="0" fontId="7" fillId="2" borderId="0" xfId="0" applyFont="1" applyFill="1"/>
    <xf numFmtId="0" fontId="7" fillId="0" borderId="0" xfId="0" applyFont="1" applyFill="1"/>
    <xf numFmtId="0" fontId="4" fillId="0" borderId="62" xfId="0" applyFont="1" applyBorder="1" applyAlignment="1">
      <alignment horizontal="center"/>
    </xf>
    <xf numFmtId="0" fontId="7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2" fillId="0" borderId="0" xfId="0" applyFont="1"/>
    <xf numFmtId="0" fontId="11" fillId="2" borderId="1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8" fillId="2" borderId="0" xfId="0" applyFont="1" applyFill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left" vertical="center" indent="1"/>
    </xf>
    <xf numFmtId="0" fontId="11" fillId="2" borderId="26" xfId="0" applyFont="1" applyFill="1" applyBorder="1" applyAlignment="1">
      <alignment horizontal="left" vertical="center" indent="1"/>
    </xf>
    <xf numFmtId="0" fontId="11" fillId="2" borderId="49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left" vertical="center" indent="1"/>
    </xf>
    <xf numFmtId="0" fontId="8" fillId="2" borderId="44" xfId="0" applyFont="1" applyFill="1" applyBorder="1" applyAlignment="1">
      <alignment horizontal="left" vertical="center" indent="1"/>
    </xf>
    <xf numFmtId="0" fontId="8" fillId="2" borderId="45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8" fillId="2" borderId="22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2" fillId="2" borderId="1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49" fontId="11" fillId="2" borderId="44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1" fillId="2" borderId="50" xfId="0" applyFont="1" applyFill="1" applyBorder="1" applyAlignment="1">
      <alignment horizontal="center" vertical="top"/>
    </xf>
    <xf numFmtId="0" fontId="11" fillId="2" borderId="51" xfId="0" applyFont="1" applyFill="1" applyBorder="1" applyAlignment="1">
      <alignment horizontal="center" vertical="top"/>
    </xf>
    <xf numFmtId="49" fontId="11" fillId="2" borderId="51" xfId="0" applyNumberFormat="1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left" vertical="center"/>
    </xf>
    <xf numFmtId="0" fontId="8" fillId="2" borderId="45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47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49" xfId="0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left" vertical="center"/>
    </xf>
    <xf numFmtId="49" fontId="9" fillId="2" borderId="3" xfId="0" applyNumberFormat="1" applyFont="1" applyFill="1" applyBorder="1" applyAlignment="1">
      <alignment horizontal="left" vertical="center"/>
    </xf>
    <xf numFmtId="49" fontId="9" fillId="2" borderId="26" xfId="0" applyNumberFormat="1" applyFont="1" applyFill="1" applyBorder="1" applyAlignment="1">
      <alignment horizontal="left" vertical="center"/>
    </xf>
    <xf numFmtId="49" fontId="9" fillId="2" borderId="30" xfId="0" applyNumberFormat="1" applyFont="1" applyFill="1" applyBorder="1" applyAlignment="1">
      <alignment horizontal="left" vertical="center"/>
    </xf>
    <xf numFmtId="49" fontId="11" fillId="2" borderId="52" xfId="0" applyNumberFormat="1" applyFont="1" applyFill="1" applyBorder="1" applyAlignment="1">
      <alignment horizontal="center" vertical="center"/>
    </xf>
    <xf numFmtId="49" fontId="14" fillId="2" borderId="46" xfId="1" applyNumberFormat="1" applyFont="1" applyFill="1" applyBorder="1" applyAlignment="1">
      <alignment horizontal="left" vertical="center"/>
    </xf>
    <xf numFmtId="49" fontId="14" fillId="2" borderId="31" xfId="1" applyNumberFormat="1" applyFont="1" applyFill="1" applyBorder="1" applyAlignment="1">
      <alignment horizontal="left" vertical="center"/>
    </xf>
    <xf numFmtId="49" fontId="14" fillId="2" borderId="32" xfId="1" applyNumberFormat="1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left" wrapText="1"/>
    </xf>
    <xf numFmtId="0" fontId="8" fillId="2" borderId="45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 wrapText="1"/>
    </xf>
    <xf numFmtId="0" fontId="16" fillId="2" borderId="43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distributed" wrapText="1"/>
    </xf>
    <xf numFmtId="0" fontId="9" fillId="2" borderId="10" xfId="0" applyFont="1" applyFill="1" applyBorder="1" applyAlignment="1">
      <alignment horizontal="center" vertical="distributed" wrapText="1"/>
    </xf>
    <xf numFmtId="0" fontId="11" fillId="2" borderId="12" xfId="0" applyFont="1" applyFill="1" applyBorder="1" applyAlignment="1">
      <alignment horizontal="center" vertical="center" textRotation="255" wrapText="1"/>
    </xf>
    <xf numFmtId="0" fontId="11" fillId="2" borderId="13" xfId="0" applyFont="1" applyFill="1" applyBorder="1" applyAlignment="1">
      <alignment horizontal="center" vertical="center" textRotation="255" wrapText="1"/>
    </xf>
    <xf numFmtId="0" fontId="11" fillId="2" borderId="15" xfId="0" applyFont="1" applyFill="1" applyBorder="1" applyAlignment="1">
      <alignment horizontal="center" vertical="center" textRotation="255" wrapText="1"/>
    </xf>
    <xf numFmtId="0" fontId="11" fillId="2" borderId="4" xfId="0" applyFont="1" applyFill="1" applyBorder="1" applyAlignment="1">
      <alignment horizontal="center" vertical="center" textRotation="255" wrapText="1"/>
    </xf>
    <xf numFmtId="0" fontId="11" fillId="2" borderId="0" xfId="0" applyFont="1" applyFill="1" applyBorder="1" applyAlignment="1">
      <alignment horizontal="center" vertical="center" textRotation="255" wrapText="1"/>
    </xf>
    <xf numFmtId="0" fontId="11" fillId="2" borderId="1" xfId="0" applyFont="1" applyFill="1" applyBorder="1" applyAlignment="1">
      <alignment horizontal="center" vertical="center" textRotation="255" wrapText="1"/>
    </xf>
    <xf numFmtId="0" fontId="11" fillId="2" borderId="14" xfId="0" applyFont="1" applyFill="1" applyBorder="1" applyAlignment="1">
      <alignment horizontal="center" vertical="center" textRotation="255" wrapText="1"/>
    </xf>
    <xf numFmtId="0" fontId="11" fillId="2" borderId="10" xfId="0" applyFont="1" applyFill="1" applyBorder="1" applyAlignment="1">
      <alignment horizontal="center" vertical="center" textRotation="255" wrapText="1"/>
    </xf>
    <xf numFmtId="0" fontId="11" fillId="2" borderId="11" xfId="0" applyFont="1" applyFill="1" applyBorder="1" applyAlignment="1">
      <alignment horizontal="center" vertical="center" textRotation="255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90" xfId="0" applyFont="1" applyBorder="1" applyAlignment="1">
      <alignment horizontal="left"/>
    </xf>
    <xf numFmtId="0" fontId="4" fillId="0" borderId="91" xfId="0" applyFont="1" applyBorder="1" applyAlignment="1">
      <alignment horizontal="left"/>
    </xf>
    <xf numFmtId="0" fontId="4" fillId="0" borderId="92" xfId="0" applyFont="1" applyBorder="1" applyAlignment="1">
      <alignment horizontal="left"/>
    </xf>
    <xf numFmtId="0" fontId="2" fillId="0" borderId="4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90" xfId="0" applyFont="1" applyBorder="1" applyAlignment="1">
      <alignment horizontal="left"/>
    </xf>
    <xf numFmtId="0" fontId="2" fillId="0" borderId="91" xfId="0" applyFont="1" applyBorder="1" applyAlignment="1">
      <alignment horizontal="left"/>
    </xf>
    <xf numFmtId="0" fontId="2" fillId="0" borderId="9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7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4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42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4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6" fontId="15" fillId="0" borderId="13" xfId="0" applyNumberFormat="1" applyFont="1" applyFill="1" applyBorder="1" applyAlignment="1">
      <alignment horizontal="center" vertical="center"/>
    </xf>
    <xf numFmtId="176" fontId="15" fillId="0" borderId="15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6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4" fillId="0" borderId="75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67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10"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</dxfs>
  <tableStyles count="0" defaultTableStyle="TableStyleMedium2" defaultPivotStyle="PivotStyleMedium9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4</xdr:row>
      <xdr:rowOff>0</xdr:rowOff>
    </xdr:from>
    <xdr:to>
      <xdr:col>16</xdr:col>
      <xdr:colOff>133350</xdr:colOff>
      <xdr:row>4</xdr:row>
      <xdr:rowOff>152400</xdr:rowOff>
    </xdr:to>
    <xdr:cxnSp macro="">
      <xdr:nvCxnSpPr>
        <xdr:cNvPr id="3" name="直線矢印コネクタ 2"/>
        <xdr:cNvCxnSpPr/>
      </xdr:nvCxnSpPr>
      <xdr:spPr>
        <a:xfrm>
          <a:off x="6200775" y="676275"/>
          <a:ext cx="0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57148</xdr:colOff>
      <xdr:row>2</xdr:row>
      <xdr:rowOff>133350</xdr:rowOff>
    </xdr:from>
    <xdr:to>
      <xdr:col>19</xdr:col>
      <xdr:colOff>361950</xdr:colOff>
      <xdr:row>4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6124573" y="476250"/>
          <a:ext cx="1419227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BIZ UD明朝 Medium" panose="02020500000000000000" pitchFamily="17" charset="-128"/>
              <a:ea typeface="BIZ UD明朝 Medium" panose="02020500000000000000" pitchFamily="17" charset="-128"/>
            </a:rPr>
            <a:t>記入しないでください</a:t>
          </a:r>
          <a:endParaRPr kumimoji="1" lang="en-US" altLang="ja-JP" sz="8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28575</xdr:rowOff>
    </xdr:from>
    <xdr:to>
      <xdr:col>10</xdr:col>
      <xdr:colOff>9525</xdr:colOff>
      <xdr:row>3</xdr:row>
      <xdr:rowOff>228600</xdr:rowOff>
    </xdr:to>
    <xdr:cxnSp macro="">
      <xdr:nvCxnSpPr>
        <xdr:cNvPr id="2" name="直線矢印コネクタ 1"/>
        <xdr:cNvCxnSpPr/>
      </xdr:nvCxnSpPr>
      <xdr:spPr>
        <a:xfrm>
          <a:off x="6305550" y="857250"/>
          <a:ext cx="0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2</xdr:row>
      <xdr:rowOff>266700</xdr:rowOff>
    </xdr:from>
    <xdr:to>
      <xdr:col>12</xdr:col>
      <xdr:colOff>476250</xdr:colOff>
      <xdr:row>3</xdr:row>
      <xdr:rowOff>200025</xdr:rowOff>
    </xdr:to>
    <xdr:sp macro="" textlink="">
      <xdr:nvSpPr>
        <xdr:cNvPr id="3" name="テキスト ボックス 2"/>
        <xdr:cNvSpPr txBox="1"/>
      </xdr:nvSpPr>
      <xdr:spPr>
        <a:xfrm>
          <a:off x="6362700" y="819150"/>
          <a:ext cx="12382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BIZ UDP明朝 Medium" panose="02020500000000000000" pitchFamily="18" charset="-128"/>
              <a:ea typeface="BIZ UDP明朝 Medium" panose="02020500000000000000" pitchFamily="18" charset="-128"/>
            </a:rPr>
            <a:t>記入しないでください</a:t>
          </a:r>
          <a:endParaRPr kumimoji="1" lang="en-US" altLang="ja-JP" sz="8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4"/>
  <sheetViews>
    <sheetView zoomScaleNormal="100" workbookViewId="0">
      <selection activeCell="A2" sqref="A2:AM2"/>
    </sheetView>
  </sheetViews>
  <sheetFormatPr defaultRowHeight="13" x14ac:dyDescent="0.2"/>
  <cols>
    <col min="1" max="4" width="2.36328125" style="1" customWidth="1"/>
    <col min="5" max="5" width="2.7265625" style="1" customWidth="1"/>
    <col min="6" max="6" width="2.453125" style="1" customWidth="1"/>
    <col min="7" max="21" width="2.36328125" style="1" customWidth="1"/>
    <col min="22" max="22" width="2.6328125" style="1" customWidth="1"/>
    <col min="23" max="40" width="2.36328125" style="1" customWidth="1"/>
    <col min="41" max="43" width="3.08984375" style="63" customWidth="1"/>
    <col min="44" max="46" width="9" style="63"/>
    <col min="47" max="47" width="10.36328125" style="63" customWidth="1"/>
    <col min="48" max="48" width="9" style="63"/>
    <col min="49" max="52" width="9" style="1"/>
    <col min="53" max="16384" width="8.7265625" style="1"/>
  </cols>
  <sheetData>
    <row r="1" spans="1:49" x14ac:dyDescent="0.2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O1" s="61" t="s">
        <v>123</v>
      </c>
      <c r="AP1" s="62"/>
      <c r="AQ1" s="62"/>
      <c r="AR1" s="62"/>
      <c r="AS1" s="62"/>
      <c r="AT1" s="62"/>
      <c r="AU1" s="62"/>
    </row>
    <row r="2" spans="1:49" ht="14.25" customHeight="1" x14ac:dyDescent="0.2">
      <c r="A2" s="136" t="s">
        <v>163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O2" s="62" t="s">
        <v>40</v>
      </c>
      <c r="AP2" s="62"/>
      <c r="AQ2" s="62"/>
      <c r="AR2" s="62"/>
      <c r="AS2" s="62"/>
      <c r="AT2" s="62"/>
      <c r="AU2" s="62"/>
    </row>
    <row r="3" spans="1:49" x14ac:dyDescent="0.2">
      <c r="A3" s="137" t="s">
        <v>167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O3" s="62" t="s">
        <v>41</v>
      </c>
      <c r="AP3" s="62"/>
      <c r="AQ3" s="62"/>
      <c r="AR3" s="62"/>
      <c r="AS3" s="62"/>
      <c r="AT3" s="62"/>
      <c r="AU3" s="62"/>
    </row>
    <row r="4" spans="1:49" ht="11.25" customHeight="1" thickBot="1" x14ac:dyDescent="0.2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O4" s="62"/>
      <c r="AP4" s="62"/>
      <c r="AQ4" s="62"/>
      <c r="AR4" s="62"/>
      <c r="AS4" s="62"/>
      <c r="AT4" s="62"/>
      <c r="AU4" s="62"/>
    </row>
    <row r="5" spans="1:49" x14ac:dyDescent="0.2">
      <c r="A5" s="138" t="s">
        <v>42</v>
      </c>
      <c r="B5" s="139"/>
      <c r="C5" s="139"/>
      <c r="D5" s="139"/>
      <c r="E5" s="139"/>
      <c r="F5" s="140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3"/>
      <c r="W5" s="146" t="s">
        <v>43</v>
      </c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8"/>
      <c r="AO5" s="62"/>
      <c r="AP5" s="62"/>
      <c r="AQ5" s="62"/>
      <c r="AR5" s="62"/>
      <c r="AS5" s="62"/>
      <c r="AT5" s="62"/>
      <c r="AU5" s="62"/>
    </row>
    <row r="6" spans="1:49" ht="13.5" thickBot="1" x14ac:dyDescent="0.25">
      <c r="A6" s="119"/>
      <c r="B6" s="120"/>
      <c r="C6" s="120"/>
      <c r="D6" s="120"/>
      <c r="E6" s="120"/>
      <c r="F6" s="141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5"/>
      <c r="W6" s="149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1"/>
      <c r="AO6" s="62" t="s">
        <v>44</v>
      </c>
      <c r="AP6" s="64"/>
      <c r="AQ6" s="64"/>
      <c r="AR6" s="62" t="s">
        <v>45</v>
      </c>
      <c r="AS6" s="62"/>
      <c r="AT6" s="62"/>
      <c r="AU6" s="62"/>
    </row>
    <row r="7" spans="1:49" x14ac:dyDescent="0.2">
      <c r="A7" s="110" t="s">
        <v>46</v>
      </c>
      <c r="B7" s="111"/>
      <c r="C7" s="111"/>
      <c r="D7" s="111"/>
      <c r="E7" s="111"/>
      <c r="F7" s="111"/>
      <c r="G7" s="112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4"/>
      <c r="AA7" s="115" t="s">
        <v>47</v>
      </c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6"/>
      <c r="AO7" s="62" t="s">
        <v>48</v>
      </c>
      <c r="AP7" s="62"/>
      <c r="AQ7" s="62"/>
      <c r="AR7" s="62"/>
      <c r="AS7" s="62"/>
      <c r="AT7" s="62"/>
      <c r="AU7" s="62"/>
    </row>
    <row r="8" spans="1:49" x14ac:dyDescent="0.2">
      <c r="A8" s="117" t="s">
        <v>49</v>
      </c>
      <c r="B8" s="118"/>
      <c r="C8" s="118"/>
      <c r="D8" s="118"/>
      <c r="E8" s="118"/>
      <c r="F8" s="118"/>
      <c r="G8" s="121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3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1"/>
      <c r="AO8" s="62"/>
      <c r="AP8" s="62"/>
      <c r="AQ8" s="62"/>
      <c r="AR8" s="62"/>
      <c r="AS8" s="62"/>
      <c r="AT8" s="62"/>
      <c r="AU8" s="62"/>
    </row>
    <row r="9" spans="1:49" ht="6.75" customHeight="1" x14ac:dyDescent="0.2">
      <c r="A9" s="117"/>
      <c r="B9" s="118"/>
      <c r="C9" s="118"/>
      <c r="D9" s="118"/>
      <c r="E9" s="118"/>
      <c r="F9" s="118"/>
      <c r="G9" s="124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6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1"/>
      <c r="AO9" s="152" t="s">
        <v>50</v>
      </c>
      <c r="AP9" s="152"/>
      <c r="AQ9" s="152"/>
      <c r="AR9" s="152"/>
      <c r="AS9" s="152"/>
      <c r="AT9" s="152"/>
      <c r="AU9" s="62"/>
    </row>
    <row r="10" spans="1:49" x14ac:dyDescent="0.2">
      <c r="A10" s="119"/>
      <c r="B10" s="120"/>
      <c r="C10" s="120"/>
      <c r="D10" s="120"/>
      <c r="E10" s="120"/>
      <c r="F10" s="120"/>
      <c r="G10" s="127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9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3"/>
      <c r="AO10" s="152"/>
      <c r="AP10" s="152"/>
      <c r="AQ10" s="152"/>
      <c r="AR10" s="152"/>
      <c r="AS10" s="152"/>
      <c r="AT10" s="152"/>
      <c r="AU10" s="62"/>
      <c r="AW10" s="1" t="s">
        <v>19</v>
      </c>
    </row>
    <row r="11" spans="1:49" x14ac:dyDescent="0.2">
      <c r="A11" s="110" t="s">
        <v>46</v>
      </c>
      <c r="B11" s="111"/>
      <c r="C11" s="111"/>
      <c r="D11" s="111"/>
      <c r="E11" s="111"/>
      <c r="F11" s="153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5"/>
      <c r="AO11" s="62"/>
      <c r="AP11" s="62"/>
      <c r="AQ11" s="62"/>
      <c r="AR11" s="62"/>
      <c r="AS11" s="62"/>
      <c r="AT11" s="62"/>
      <c r="AU11" s="62"/>
      <c r="AW11" s="1" t="s">
        <v>20</v>
      </c>
    </row>
    <row r="12" spans="1:49" x14ac:dyDescent="0.2">
      <c r="A12" s="117" t="s">
        <v>51</v>
      </c>
      <c r="B12" s="118"/>
      <c r="C12" s="118"/>
      <c r="D12" s="118"/>
      <c r="E12" s="118"/>
      <c r="F12" s="156"/>
      <c r="G12" s="24" t="s">
        <v>52</v>
      </c>
      <c r="H12" s="157"/>
      <c r="I12" s="157"/>
      <c r="J12" s="24" t="s">
        <v>53</v>
      </c>
      <c r="K12" s="157"/>
      <c r="L12" s="157"/>
      <c r="M12" s="157"/>
      <c r="N12" s="157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6"/>
      <c r="AO12" s="62" t="s">
        <v>54</v>
      </c>
      <c r="AP12" s="62"/>
      <c r="AQ12" s="62"/>
      <c r="AR12" s="62"/>
      <c r="AS12" s="62"/>
      <c r="AT12" s="62"/>
      <c r="AU12" s="62"/>
      <c r="AW12" s="1" t="s">
        <v>21</v>
      </c>
    </row>
    <row r="13" spans="1:49" x14ac:dyDescent="0.2">
      <c r="A13" s="117"/>
      <c r="B13" s="118"/>
      <c r="C13" s="118"/>
      <c r="D13" s="118"/>
      <c r="E13" s="118"/>
      <c r="F13" s="156"/>
      <c r="G13" s="158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60"/>
      <c r="AO13" s="161" t="s">
        <v>55</v>
      </c>
      <c r="AP13" s="162"/>
      <c r="AQ13" s="162"/>
      <c r="AR13" s="162"/>
      <c r="AS13" s="162"/>
      <c r="AT13" s="162"/>
      <c r="AU13" s="162"/>
      <c r="AW13" s="1" t="s">
        <v>22</v>
      </c>
    </row>
    <row r="14" spans="1:49" ht="9.75" customHeight="1" x14ac:dyDescent="0.2">
      <c r="A14" s="117"/>
      <c r="B14" s="118"/>
      <c r="C14" s="118"/>
      <c r="D14" s="118"/>
      <c r="E14" s="118"/>
      <c r="F14" s="156"/>
      <c r="G14" s="158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60"/>
      <c r="AO14" s="162"/>
      <c r="AP14" s="162"/>
      <c r="AQ14" s="162"/>
      <c r="AR14" s="162"/>
      <c r="AS14" s="162"/>
      <c r="AT14" s="162"/>
      <c r="AU14" s="162"/>
      <c r="AW14" s="1" t="s">
        <v>23</v>
      </c>
    </row>
    <row r="15" spans="1:49" x14ac:dyDescent="0.2">
      <c r="A15" s="119"/>
      <c r="B15" s="120"/>
      <c r="C15" s="120"/>
      <c r="D15" s="120"/>
      <c r="E15" s="120"/>
      <c r="F15" s="141"/>
      <c r="G15" s="163" t="s">
        <v>56</v>
      </c>
      <c r="H15" s="164"/>
      <c r="I15" s="165"/>
      <c r="J15" s="165"/>
      <c r="K15" s="165"/>
      <c r="L15" s="27" t="s">
        <v>57</v>
      </c>
      <c r="M15" s="165"/>
      <c r="N15" s="165"/>
      <c r="O15" s="165"/>
      <c r="P15" s="27" t="s">
        <v>57</v>
      </c>
      <c r="Q15" s="165"/>
      <c r="R15" s="165"/>
      <c r="S15" s="165"/>
      <c r="T15" s="163" t="s">
        <v>58</v>
      </c>
      <c r="U15" s="164"/>
      <c r="V15" s="165"/>
      <c r="W15" s="165"/>
      <c r="X15" s="165"/>
      <c r="Y15" s="27" t="s">
        <v>57</v>
      </c>
      <c r="Z15" s="165"/>
      <c r="AA15" s="165"/>
      <c r="AB15" s="165"/>
      <c r="AC15" s="27" t="s">
        <v>57</v>
      </c>
      <c r="AD15" s="165"/>
      <c r="AE15" s="165"/>
      <c r="AF15" s="183"/>
      <c r="AG15" s="28"/>
      <c r="AH15" s="28"/>
      <c r="AI15" s="28"/>
      <c r="AJ15" s="28"/>
      <c r="AK15" s="28"/>
      <c r="AL15" s="28"/>
      <c r="AM15" s="29"/>
      <c r="AO15" s="162"/>
      <c r="AP15" s="162"/>
      <c r="AQ15" s="162"/>
      <c r="AR15" s="162"/>
      <c r="AS15" s="162"/>
      <c r="AT15" s="162"/>
      <c r="AU15" s="162"/>
      <c r="AW15" s="1" t="s">
        <v>24</v>
      </c>
    </row>
    <row r="16" spans="1:49" x14ac:dyDescent="0.2">
      <c r="A16" s="110" t="s">
        <v>59</v>
      </c>
      <c r="B16" s="111"/>
      <c r="C16" s="111"/>
      <c r="D16" s="111"/>
      <c r="E16" s="111"/>
      <c r="F16" s="111"/>
      <c r="G16" s="166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67"/>
      <c r="AA16" s="147" t="s">
        <v>60</v>
      </c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68"/>
      <c r="AO16" s="62" t="s">
        <v>61</v>
      </c>
      <c r="AP16" s="62"/>
      <c r="AQ16" s="62"/>
      <c r="AR16" s="62"/>
      <c r="AS16" s="62"/>
      <c r="AT16" s="62"/>
      <c r="AU16" s="62"/>
      <c r="AW16" s="1" t="s">
        <v>25</v>
      </c>
    </row>
    <row r="17" spans="1:49" x14ac:dyDescent="0.2">
      <c r="A17" s="117" t="s">
        <v>159</v>
      </c>
      <c r="B17" s="118"/>
      <c r="C17" s="118"/>
      <c r="D17" s="118"/>
      <c r="E17" s="118"/>
      <c r="F17" s="118"/>
      <c r="G17" s="170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2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80"/>
      <c r="AO17" s="62" t="s">
        <v>62</v>
      </c>
      <c r="AP17" s="62"/>
      <c r="AQ17" s="62"/>
      <c r="AR17" s="62"/>
      <c r="AS17" s="62"/>
      <c r="AT17" s="62"/>
      <c r="AU17" s="62"/>
      <c r="AW17" s="1" t="s">
        <v>26</v>
      </c>
    </row>
    <row r="18" spans="1:49" x14ac:dyDescent="0.2">
      <c r="A18" s="117"/>
      <c r="B18" s="118"/>
      <c r="C18" s="118"/>
      <c r="D18" s="118"/>
      <c r="E18" s="118"/>
      <c r="F18" s="11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5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80"/>
      <c r="AO18" s="62"/>
      <c r="AP18" s="62"/>
      <c r="AQ18" s="62"/>
      <c r="AR18" s="62"/>
      <c r="AS18" s="62"/>
      <c r="AT18" s="62"/>
      <c r="AU18" s="62"/>
      <c r="AW18" s="108" t="s">
        <v>17</v>
      </c>
    </row>
    <row r="19" spans="1:49" ht="6.75" customHeight="1" x14ac:dyDescent="0.2">
      <c r="A19" s="169"/>
      <c r="B19" s="118"/>
      <c r="C19" s="118"/>
      <c r="D19" s="118"/>
      <c r="E19" s="118"/>
      <c r="F19" s="118"/>
      <c r="G19" s="176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8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2"/>
      <c r="AO19" s="62"/>
      <c r="AP19" s="62"/>
      <c r="AQ19" s="62"/>
      <c r="AR19" s="62"/>
      <c r="AS19" s="62"/>
      <c r="AT19" s="62"/>
      <c r="AU19" s="62"/>
      <c r="AW19" s="1" t="s">
        <v>18</v>
      </c>
    </row>
    <row r="20" spans="1:49" x14ac:dyDescent="0.2">
      <c r="A20" s="119" t="s">
        <v>63</v>
      </c>
      <c r="B20" s="120"/>
      <c r="C20" s="120"/>
      <c r="D20" s="120"/>
      <c r="E20" s="120"/>
      <c r="F20" s="141"/>
      <c r="G20" s="184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6"/>
      <c r="AO20" s="62" t="s">
        <v>64</v>
      </c>
      <c r="AP20" s="62"/>
      <c r="AQ20" s="62"/>
      <c r="AR20" s="62"/>
      <c r="AS20" s="62"/>
      <c r="AT20" s="62"/>
      <c r="AU20" s="62"/>
      <c r="AW20" s="108"/>
    </row>
    <row r="21" spans="1:49" x14ac:dyDescent="0.2">
      <c r="A21" s="187" t="s">
        <v>65</v>
      </c>
      <c r="B21" s="188"/>
      <c r="C21" s="188"/>
      <c r="D21" s="188"/>
      <c r="E21" s="188"/>
      <c r="F21" s="188"/>
      <c r="G21" s="189" t="s">
        <v>66</v>
      </c>
      <c r="H21" s="190"/>
      <c r="I21" s="190"/>
      <c r="J21" s="190"/>
      <c r="K21" s="190"/>
      <c r="L21" s="190"/>
      <c r="M21" s="190"/>
      <c r="N21" s="190"/>
      <c r="O21" s="190"/>
      <c r="P21" s="191"/>
      <c r="Q21" s="189" t="s">
        <v>67</v>
      </c>
      <c r="R21" s="190"/>
      <c r="S21" s="190"/>
      <c r="T21" s="190"/>
      <c r="U21" s="190"/>
      <c r="V21" s="190"/>
      <c r="W21" s="190"/>
      <c r="X21" s="190"/>
      <c r="Y21" s="190"/>
      <c r="Z21" s="191"/>
      <c r="AA21" s="189" t="s">
        <v>68</v>
      </c>
      <c r="AB21" s="190"/>
      <c r="AC21" s="190"/>
      <c r="AD21" s="190"/>
      <c r="AE21" s="191"/>
      <c r="AF21" s="192" t="s">
        <v>69</v>
      </c>
      <c r="AG21" s="192"/>
      <c r="AH21" s="192"/>
      <c r="AI21" s="192"/>
      <c r="AJ21" s="192"/>
      <c r="AK21" s="192"/>
      <c r="AL21" s="192"/>
      <c r="AM21" s="193"/>
      <c r="AO21" s="62"/>
      <c r="AP21" s="62"/>
      <c r="AQ21" s="62"/>
      <c r="AR21" s="62"/>
      <c r="AS21" s="62"/>
      <c r="AT21" s="62"/>
      <c r="AU21" s="62"/>
    </row>
    <row r="22" spans="1:49" ht="13.5" customHeight="1" x14ac:dyDescent="0.2">
      <c r="A22" s="169"/>
      <c r="B22" s="118"/>
      <c r="C22" s="118"/>
      <c r="D22" s="118"/>
      <c r="E22" s="118"/>
      <c r="F22" s="118"/>
      <c r="G22" s="194"/>
      <c r="H22" s="195"/>
      <c r="I22" s="195"/>
      <c r="J22" s="195"/>
      <c r="K22" s="195"/>
      <c r="L22" s="195"/>
      <c r="M22" s="195"/>
      <c r="N22" s="195"/>
      <c r="O22" s="200" t="s">
        <v>70</v>
      </c>
      <c r="P22" s="201"/>
      <c r="Q22" s="194"/>
      <c r="R22" s="195"/>
      <c r="S22" s="195"/>
      <c r="T22" s="195"/>
      <c r="U22" s="195"/>
      <c r="V22" s="195"/>
      <c r="W22" s="195"/>
      <c r="X22" s="195"/>
      <c r="Y22" s="200" t="s">
        <v>70</v>
      </c>
      <c r="Z22" s="201"/>
      <c r="AA22" s="206" t="str">
        <f>IF(G22="","",(G22+Q22))</f>
        <v/>
      </c>
      <c r="AB22" s="207"/>
      <c r="AC22" s="207"/>
      <c r="AD22" s="207"/>
      <c r="AE22" s="30"/>
      <c r="AF22" s="212" t="s">
        <v>71</v>
      </c>
      <c r="AG22" s="212"/>
      <c r="AH22" s="31" t="s">
        <v>72</v>
      </c>
      <c r="AI22" s="212"/>
      <c r="AJ22" s="212"/>
      <c r="AK22" s="212"/>
      <c r="AL22" s="31" t="s">
        <v>73</v>
      </c>
      <c r="AM22" s="32" t="s">
        <v>70</v>
      </c>
      <c r="AO22" s="62" t="s">
        <v>74</v>
      </c>
      <c r="AP22" s="62"/>
      <c r="AQ22" s="62"/>
      <c r="AR22" s="62"/>
      <c r="AS22" s="62"/>
      <c r="AT22" s="62"/>
      <c r="AU22" s="62"/>
    </row>
    <row r="23" spans="1:49" ht="13.5" customHeight="1" x14ac:dyDescent="0.2">
      <c r="A23" s="169"/>
      <c r="B23" s="118"/>
      <c r="C23" s="118"/>
      <c r="D23" s="118"/>
      <c r="E23" s="118"/>
      <c r="F23" s="118"/>
      <c r="G23" s="196"/>
      <c r="H23" s="197"/>
      <c r="I23" s="197"/>
      <c r="J23" s="197"/>
      <c r="K23" s="197"/>
      <c r="L23" s="197"/>
      <c r="M23" s="197"/>
      <c r="N23" s="197"/>
      <c r="O23" s="202"/>
      <c r="P23" s="203"/>
      <c r="Q23" s="196"/>
      <c r="R23" s="197"/>
      <c r="S23" s="197"/>
      <c r="T23" s="197"/>
      <c r="U23" s="197"/>
      <c r="V23" s="197"/>
      <c r="W23" s="197"/>
      <c r="X23" s="197"/>
      <c r="Y23" s="202"/>
      <c r="Z23" s="203"/>
      <c r="AA23" s="208"/>
      <c r="AB23" s="209"/>
      <c r="AC23" s="209"/>
      <c r="AD23" s="209"/>
      <c r="AE23" s="30"/>
      <c r="AF23" s="213" t="s">
        <v>75</v>
      </c>
      <c r="AG23" s="213"/>
      <c r="AH23" s="31" t="s">
        <v>72</v>
      </c>
      <c r="AI23" s="213"/>
      <c r="AJ23" s="213"/>
      <c r="AK23" s="213"/>
      <c r="AL23" s="31" t="s">
        <v>73</v>
      </c>
      <c r="AM23" s="32" t="s">
        <v>70</v>
      </c>
      <c r="AO23" s="62"/>
      <c r="AP23" s="62"/>
      <c r="AQ23" s="62"/>
      <c r="AR23" s="62"/>
      <c r="AS23" s="62"/>
      <c r="AT23" s="62"/>
      <c r="AU23" s="62"/>
    </row>
    <row r="24" spans="1:49" ht="13.5" customHeight="1" x14ac:dyDescent="0.2">
      <c r="A24" s="119"/>
      <c r="B24" s="120"/>
      <c r="C24" s="120"/>
      <c r="D24" s="120"/>
      <c r="E24" s="120"/>
      <c r="F24" s="120"/>
      <c r="G24" s="198"/>
      <c r="H24" s="199"/>
      <c r="I24" s="199"/>
      <c r="J24" s="199"/>
      <c r="K24" s="199"/>
      <c r="L24" s="199"/>
      <c r="M24" s="199"/>
      <c r="N24" s="199"/>
      <c r="O24" s="204"/>
      <c r="P24" s="205"/>
      <c r="Q24" s="198"/>
      <c r="R24" s="199"/>
      <c r="S24" s="199"/>
      <c r="T24" s="199"/>
      <c r="U24" s="199"/>
      <c r="V24" s="199"/>
      <c r="W24" s="199"/>
      <c r="X24" s="199"/>
      <c r="Y24" s="204"/>
      <c r="Z24" s="205"/>
      <c r="AA24" s="210"/>
      <c r="AB24" s="211"/>
      <c r="AC24" s="211"/>
      <c r="AD24" s="211"/>
      <c r="AE24" s="33" t="s">
        <v>70</v>
      </c>
      <c r="AF24" s="214" t="s">
        <v>76</v>
      </c>
      <c r="AG24" s="214"/>
      <c r="AH24" s="34" t="s">
        <v>72</v>
      </c>
      <c r="AI24" s="215"/>
      <c r="AJ24" s="215"/>
      <c r="AK24" s="215"/>
      <c r="AL24" s="34" t="s">
        <v>73</v>
      </c>
      <c r="AM24" s="35" t="s">
        <v>70</v>
      </c>
      <c r="AO24" s="62"/>
      <c r="AP24" s="62"/>
      <c r="AQ24" s="62"/>
      <c r="AR24" s="62"/>
      <c r="AS24" s="62"/>
      <c r="AT24" s="62"/>
      <c r="AU24" s="62"/>
    </row>
    <row r="25" spans="1:49" x14ac:dyDescent="0.2">
      <c r="A25" s="187" t="s">
        <v>77</v>
      </c>
      <c r="B25" s="188"/>
      <c r="C25" s="188"/>
      <c r="D25" s="188"/>
      <c r="E25" s="188"/>
      <c r="F25" s="240"/>
      <c r="G25" s="216" t="s">
        <v>78</v>
      </c>
      <c r="H25" s="216"/>
      <c r="I25" s="188" t="s">
        <v>79</v>
      </c>
      <c r="J25" s="216"/>
      <c r="K25" s="216"/>
      <c r="L25" s="216" t="s">
        <v>80</v>
      </c>
      <c r="M25" s="188" t="s">
        <v>70</v>
      </c>
      <c r="N25" s="188"/>
      <c r="O25" s="216" t="s">
        <v>81</v>
      </c>
      <c r="P25" s="216"/>
      <c r="Q25" s="188" t="s">
        <v>82</v>
      </c>
      <c r="R25" s="216"/>
      <c r="S25" s="216"/>
      <c r="T25" s="216" t="s">
        <v>83</v>
      </c>
      <c r="U25" s="188" t="s">
        <v>70</v>
      </c>
      <c r="V25" s="95"/>
      <c r="W25" s="216" t="s">
        <v>84</v>
      </c>
      <c r="X25" s="216"/>
      <c r="Y25" s="188" t="s">
        <v>85</v>
      </c>
      <c r="Z25" s="216"/>
      <c r="AA25" s="216"/>
      <c r="AB25" s="216" t="s">
        <v>86</v>
      </c>
      <c r="AC25" s="188" t="s">
        <v>70</v>
      </c>
      <c r="AD25" s="36"/>
      <c r="AE25" s="216" t="s">
        <v>158</v>
      </c>
      <c r="AF25" s="216"/>
      <c r="AG25" s="216"/>
      <c r="AH25" s="188" t="s">
        <v>87</v>
      </c>
      <c r="AI25" s="216"/>
      <c r="AJ25" s="216"/>
      <c r="AK25" s="216" t="s">
        <v>88</v>
      </c>
      <c r="AL25" s="188" t="s">
        <v>70</v>
      </c>
      <c r="AM25" s="37"/>
      <c r="AO25" s="62"/>
      <c r="AP25" s="62"/>
      <c r="AQ25" s="62"/>
      <c r="AR25" s="62"/>
      <c r="AS25" s="62"/>
      <c r="AT25" s="62"/>
      <c r="AU25" s="62"/>
    </row>
    <row r="26" spans="1:49" x14ac:dyDescent="0.2">
      <c r="A26" s="169"/>
      <c r="B26" s="118"/>
      <c r="C26" s="118"/>
      <c r="D26" s="118"/>
      <c r="E26" s="118"/>
      <c r="F26" s="156"/>
      <c r="G26" s="217"/>
      <c r="H26" s="217"/>
      <c r="I26" s="118"/>
      <c r="J26" s="217"/>
      <c r="K26" s="217"/>
      <c r="L26" s="217"/>
      <c r="M26" s="118"/>
      <c r="N26" s="118"/>
      <c r="O26" s="217"/>
      <c r="P26" s="217"/>
      <c r="Q26" s="118"/>
      <c r="R26" s="217"/>
      <c r="S26" s="217"/>
      <c r="T26" s="217"/>
      <c r="U26" s="118"/>
      <c r="V26" s="38"/>
      <c r="W26" s="217"/>
      <c r="X26" s="217"/>
      <c r="Y26" s="118"/>
      <c r="Z26" s="217"/>
      <c r="AA26" s="217"/>
      <c r="AB26" s="217"/>
      <c r="AC26" s="118"/>
      <c r="AD26" s="38"/>
      <c r="AE26" s="217"/>
      <c r="AF26" s="217"/>
      <c r="AG26" s="217"/>
      <c r="AH26" s="118"/>
      <c r="AI26" s="217"/>
      <c r="AJ26" s="217"/>
      <c r="AK26" s="217"/>
      <c r="AL26" s="118"/>
      <c r="AM26" s="37"/>
      <c r="AO26" s="62"/>
      <c r="AP26" s="62"/>
      <c r="AQ26" s="62"/>
      <c r="AR26" s="62"/>
      <c r="AS26" s="62"/>
      <c r="AT26" s="62"/>
      <c r="AU26" s="62"/>
    </row>
    <row r="27" spans="1:49" x14ac:dyDescent="0.2">
      <c r="A27" s="169"/>
      <c r="B27" s="118"/>
      <c r="C27" s="118"/>
      <c r="D27" s="118"/>
      <c r="E27" s="118"/>
      <c r="F27" s="156"/>
      <c r="G27" s="217" t="s">
        <v>89</v>
      </c>
      <c r="H27" s="217"/>
      <c r="I27" s="217"/>
      <c r="J27" s="118" t="s">
        <v>82</v>
      </c>
      <c r="K27" s="217"/>
      <c r="L27" s="217"/>
      <c r="M27" s="217" t="s">
        <v>83</v>
      </c>
      <c r="N27" s="217" t="s">
        <v>70</v>
      </c>
      <c r="O27" s="217"/>
      <c r="P27" s="217" t="s">
        <v>90</v>
      </c>
      <c r="Q27" s="217"/>
      <c r="R27" s="217"/>
      <c r="S27" s="118" t="s">
        <v>87</v>
      </c>
      <c r="T27" s="217"/>
      <c r="U27" s="217"/>
      <c r="V27" s="217" t="s">
        <v>91</v>
      </c>
      <c r="W27" s="217" t="s">
        <v>70</v>
      </c>
      <c r="X27" s="217"/>
      <c r="Y27" s="217" t="s">
        <v>92</v>
      </c>
      <c r="Z27" s="217"/>
      <c r="AA27" s="217"/>
      <c r="AB27" s="118"/>
      <c r="AC27" s="118"/>
      <c r="AD27" s="118"/>
      <c r="AE27" s="118"/>
      <c r="AF27" s="118"/>
      <c r="AG27" s="118"/>
      <c r="AH27" s="118"/>
      <c r="AI27" s="118"/>
      <c r="AJ27" s="118"/>
      <c r="AK27" s="217" t="s">
        <v>93</v>
      </c>
      <c r="AL27" s="217" t="s">
        <v>70</v>
      </c>
      <c r="AM27" s="37"/>
      <c r="AO27" s="62"/>
      <c r="AP27" s="62"/>
      <c r="AQ27" s="62"/>
      <c r="AR27" s="62"/>
      <c r="AS27" s="62"/>
      <c r="AT27" s="62"/>
      <c r="AU27" s="62"/>
    </row>
    <row r="28" spans="1:49" x14ac:dyDescent="0.2">
      <c r="A28" s="119"/>
      <c r="B28" s="120"/>
      <c r="C28" s="120"/>
      <c r="D28" s="120"/>
      <c r="E28" s="120"/>
      <c r="F28" s="141"/>
      <c r="G28" s="232"/>
      <c r="H28" s="232"/>
      <c r="I28" s="232"/>
      <c r="J28" s="120"/>
      <c r="K28" s="232"/>
      <c r="L28" s="232"/>
      <c r="M28" s="232"/>
      <c r="N28" s="232"/>
      <c r="O28" s="232"/>
      <c r="P28" s="232"/>
      <c r="Q28" s="232"/>
      <c r="R28" s="232"/>
      <c r="S28" s="120"/>
      <c r="T28" s="232"/>
      <c r="U28" s="232"/>
      <c r="V28" s="232"/>
      <c r="W28" s="232"/>
      <c r="X28" s="232"/>
      <c r="Y28" s="232"/>
      <c r="Z28" s="232"/>
      <c r="AA28" s="232"/>
      <c r="AB28" s="120"/>
      <c r="AC28" s="120"/>
      <c r="AD28" s="120"/>
      <c r="AE28" s="120"/>
      <c r="AF28" s="120"/>
      <c r="AG28" s="120"/>
      <c r="AH28" s="120"/>
      <c r="AI28" s="120"/>
      <c r="AJ28" s="120"/>
      <c r="AK28" s="217"/>
      <c r="AL28" s="217"/>
      <c r="AM28" s="37"/>
      <c r="AO28" s="62"/>
      <c r="AP28" s="62"/>
      <c r="AQ28" s="62"/>
      <c r="AR28" s="62"/>
      <c r="AS28" s="62"/>
      <c r="AT28" s="62"/>
      <c r="AU28" s="62"/>
    </row>
    <row r="29" spans="1:49" x14ac:dyDescent="0.2">
      <c r="A29" s="266" t="s">
        <v>94</v>
      </c>
      <c r="B29" s="267"/>
      <c r="C29" s="268"/>
      <c r="D29" s="275" t="s">
        <v>95</v>
      </c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6"/>
      <c r="R29" s="277" t="s">
        <v>96</v>
      </c>
      <c r="S29" s="111"/>
      <c r="T29" s="111"/>
      <c r="U29" s="111"/>
      <c r="V29" s="111"/>
      <c r="W29" s="111"/>
      <c r="X29" s="111"/>
      <c r="Y29" s="153"/>
      <c r="Z29" s="277" t="s">
        <v>96</v>
      </c>
      <c r="AA29" s="111"/>
      <c r="AB29" s="111"/>
      <c r="AC29" s="111"/>
      <c r="AD29" s="111"/>
      <c r="AE29" s="111"/>
      <c r="AF29" s="111"/>
      <c r="AG29" s="153"/>
      <c r="AH29" s="188" t="s">
        <v>97</v>
      </c>
      <c r="AI29" s="188"/>
      <c r="AJ29" s="188"/>
      <c r="AK29" s="188"/>
      <c r="AL29" s="188"/>
      <c r="AM29" s="278"/>
      <c r="AO29" s="62"/>
      <c r="AP29" s="62"/>
      <c r="AQ29" s="62"/>
      <c r="AR29" s="62"/>
      <c r="AS29" s="62"/>
      <c r="AT29" s="62"/>
      <c r="AU29" s="62"/>
    </row>
    <row r="30" spans="1:49" x14ac:dyDescent="0.2">
      <c r="A30" s="269"/>
      <c r="B30" s="270"/>
      <c r="C30" s="271"/>
      <c r="D30" s="120" t="s">
        <v>98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41"/>
      <c r="R30" s="239" t="s">
        <v>99</v>
      </c>
      <c r="S30" s="120"/>
      <c r="T30" s="120"/>
      <c r="U30" s="120"/>
      <c r="V30" s="120"/>
      <c r="W30" s="120"/>
      <c r="X30" s="120"/>
      <c r="Y30" s="141"/>
      <c r="Z30" s="239" t="s">
        <v>100</v>
      </c>
      <c r="AA30" s="120"/>
      <c r="AB30" s="120"/>
      <c r="AC30" s="120"/>
      <c r="AD30" s="120"/>
      <c r="AE30" s="120"/>
      <c r="AF30" s="120"/>
      <c r="AG30" s="141"/>
      <c r="AH30" s="120"/>
      <c r="AI30" s="120"/>
      <c r="AJ30" s="120"/>
      <c r="AK30" s="120"/>
      <c r="AL30" s="120"/>
      <c r="AM30" s="279"/>
      <c r="AO30" s="152"/>
      <c r="AP30" s="152"/>
      <c r="AQ30" s="152"/>
      <c r="AR30" s="152"/>
      <c r="AS30" s="152"/>
      <c r="AT30" s="152"/>
      <c r="AU30" s="152"/>
    </row>
    <row r="31" spans="1:49" x14ac:dyDescent="0.2">
      <c r="A31" s="269"/>
      <c r="B31" s="270"/>
      <c r="C31" s="271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9"/>
      <c r="R31" s="220"/>
      <c r="S31" s="221"/>
      <c r="T31" s="221"/>
      <c r="U31" s="221"/>
      <c r="V31" s="221"/>
      <c r="W31" s="221"/>
      <c r="X31" s="221"/>
      <c r="Y31" s="222"/>
      <c r="Z31" s="220"/>
      <c r="AA31" s="221"/>
      <c r="AB31" s="221"/>
      <c r="AC31" s="221"/>
      <c r="AD31" s="221"/>
      <c r="AE31" s="221"/>
      <c r="AF31" s="221"/>
      <c r="AG31" s="222"/>
      <c r="AH31" s="223"/>
      <c r="AI31" s="223"/>
      <c r="AJ31" s="226" t="s">
        <v>101</v>
      </c>
      <c r="AK31" s="223"/>
      <c r="AL31" s="223"/>
      <c r="AM31" s="229" t="s">
        <v>102</v>
      </c>
      <c r="AO31" s="152"/>
      <c r="AP31" s="152"/>
      <c r="AQ31" s="152"/>
      <c r="AR31" s="152"/>
      <c r="AS31" s="152"/>
      <c r="AT31" s="152"/>
      <c r="AU31" s="152"/>
    </row>
    <row r="32" spans="1:49" x14ac:dyDescent="0.2">
      <c r="A32" s="269"/>
      <c r="B32" s="270"/>
      <c r="C32" s="271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1"/>
      <c r="R32" s="233"/>
      <c r="S32" s="234"/>
      <c r="T32" s="234"/>
      <c r="U32" s="234"/>
      <c r="V32" s="234"/>
      <c r="W32" s="234"/>
      <c r="X32" s="234"/>
      <c r="Y32" s="235"/>
      <c r="Z32" s="233"/>
      <c r="AA32" s="234"/>
      <c r="AB32" s="234"/>
      <c r="AC32" s="234"/>
      <c r="AD32" s="234"/>
      <c r="AE32" s="234"/>
      <c r="AF32" s="234"/>
      <c r="AG32" s="235"/>
      <c r="AH32" s="224"/>
      <c r="AI32" s="224"/>
      <c r="AJ32" s="227"/>
      <c r="AK32" s="224"/>
      <c r="AL32" s="224"/>
      <c r="AM32" s="230"/>
      <c r="AO32" s="62"/>
      <c r="AP32" s="62"/>
      <c r="AQ32" s="62"/>
      <c r="AR32" s="62"/>
      <c r="AS32" s="62"/>
      <c r="AT32" s="62"/>
      <c r="AU32" s="62"/>
    </row>
    <row r="33" spans="1:48" ht="14.25" customHeight="1" x14ac:dyDescent="0.2">
      <c r="A33" s="269"/>
      <c r="B33" s="270"/>
      <c r="C33" s="271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44"/>
      <c r="R33" s="236"/>
      <c r="S33" s="237"/>
      <c r="T33" s="237"/>
      <c r="U33" s="237"/>
      <c r="V33" s="237"/>
      <c r="W33" s="237"/>
      <c r="X33" s="237"/>
      <c r="Y33" s="238"/>
      <c r="Z33" s="236"/>
      <c r="AA33" s="237"/>
      <c r="AB33" s="237"/>
      <c r="AC33" s="237"/>
      <c r="AD33" s="237"/>
      <c r="AE33" s="237"/>
      <c r="AF33" s="237"/>
      <c r="AG33" s="238"/>
      <c r="AH33" s="225"/>
      <c r="AI33" s="225"/>
      <c r="AJ33" s="228"/>
      <c r="AK33" s="225"/>
      <c r="AL33" s="225"/>
      <c r="AM33" s="231"/>
      <c r="AO33" s="62"/>
      <c r="AP33" s="62"/>
      <c r="AQ33" s="62"/>
      <c r="AR33" s="62"/>
      <c r="AS33" s="62"/>
      <c r="AT33" s="62"/>
      <c r="AU33" s="62"/>
    </row>
    <row r="34" spans="1:48" x14ac:dyDescent="0.2">
      <c r="A34" s="269"/>
      <c r="B34" s="270"/>
      <c r="C34" s="271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9"/>
      <c r="R34" s="220"/>
      <c r="S34" s="221"/>
      <c r="T34" s="221"/>
      <c r="U34" s="221"/>
      <c r="V34" s="221"/>
      <c r="W34" s="221"/>
      <c r="X34" s="221"/>
      <c r="Y34" s="222"/>
      <c r="Z34" s="220"/>
      <c r="AA34" s="221"/>
      <c r="AB34" s="221"/>
      <c r="AC34" s="221"/>
      <c r="AD34" s="221"/>
      <c r="AE34" s="221"/>
      <c r="AF34" s="221"/>
      <c r="AG34" s="222"/>
      <c r="AH34" s="223"/>
      <c r="AI34" s="223"/>
      <c r="AJ34" s="226" t="s">
        <v>101</v>
      </c>
      <c r="AK34" s="223"/>
      <c r="AL34" s="223"/>
      <c r="AM34" s="229" t="s">
        <v>102</v>
      </c>
      <c r="AO34" s="62"/>
      <c r="AP34" s="62"/>
      <c r="AQ34" s="62"/>
      <c r="AR34" s="62"/>
      <c r="AS34" s="62"/>
      <c r="AT34" s="62"/>
      <c r="AU34" s="62"/>
    </row>
    <row r="35" spans="1:48" x14ac:dyDescent="0.2">
      <c r="A35" s="269"/>
      <c r="B35" s="270"/>
      <c r="C35" s="271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1"/>
      <c r="R35" s="233"/>
      <c r="S35" s="234"/>
      <c r="T35" s="234"/>
      <c r="U35" s="234"/>
      <c r="V35" s="234"/>
      <c r="W35" s="234"/>
      <c r="X35" s="234"/>
      <c r="Y35" s="235"/>
      <c r="Z35" s="233"/>
      <c r="AA35" s="234"/>
      <c r="AB35" s="234"/>
      <c r="AC35" s="234"/>
      <c r="AD35" s="234"/>
      <c r="AE35" s="234"/>
      <c r="AF35" s="234"/>
      <c r="AG35" s="235"/>
      <c r="AH35" s="224"/>
      <c r="AI35" s="224"/>
      <c r="AJ35" s="227"/>
      <c r="AK35" s="224"/>
      <c r="AL35" s="224"/>
      <c r="AM35" s="230"/>
      <c r="AO35" s="62"/>
      <c r="AP35" s="62"/>
      <c r="AQ35" s="62"/>
      <c r="AR35" s="62"/>
      <c r="AS35" s="62"/>
      <c r="AT35" s="62"/>
      <c r="AU35" s="62"/>
    </row>
    <row r="36" spans="1:48" ht="19.5" customHeight="1" x14ac:dyDescent="0.2">
      <c r="A36" s="269"/>
      <c r="B36" s="270"/>
      <c r="C36" s="271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44"/>
      <c r="R36" s="236"/>
      <c r="S36" s="237"/>
      <c r="T36" s="237"/>
      <c r="U36" s="237"/>
      <c r="V36" s="237"/>
      <c r="W36" s="237"/>
      <c r="X36" s="237"/>
      <c r="Y36" s="238"/>
      <c r="Z36" s="236"/>
      <c r="AA36" s="237"/>
      <c r="AB36" s="237"/>
      <c r="AC36" s="237"/>
      <c r="AD36" s="237"/>
      <c r="AE36" s="237"/>
      <c r="AF36" s="237"/>
      <c r="AG36" s="238"/>
      <c r="AH36" s="225"/>
      <c r="AI36" s="225"/>
      <c r="AJ36" s="228"/>
      <c r="AK36" s="225"/>
      <c r="AL36" s="225"/>
      <c r="AM36" s="231"/>
      <c r="AO36" s="62"/>
      <c r="AP36" s="62"/>
      <c r="AQ36" s="62"/>
      <c r="AR36" s="62"/>
      <c r="AS36" s="62"/>
      <c r="AT36" s="62"/>
      <c r="AU36" s="62"/>
    </row>
    <row r="37" spans="1:48" ht="14.25" customHeight="1" x14ac:dyDescent="0.2">
      <c r="A37" s="269"/>
      <c r="B37" s="270"/>
      <c r="C37" s="271"/>
      <c r="D37" s="258" t="s">
        <v>138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259"/>
      <c r="AD37" s="261"/>
      <c r="AE37" s="262"/>
      <c r="AF37" s="262"/>
      <c r="AG37" s="262"/>
      <c r="AH37" s="39"/>
      <c r="AI37" s="264"/>
      <c r="AJ37" s="264"/>
      <c r="AK37" s="264"/>
      <c r="AL37" s="264"/>
      <c r="AM37" s="40"/>
      <c r="AO37" s="62"/>
      <c r="AP37" s="62"/>
      <c r="AQ37" s="62"/>
      <c r="AR37" s="62"/>
      <c r="AS37" s="62"/>
      <c r="AT37" s="62"/>
      <c r="AU37" s="62"/>
    </row>
    <row r="38" spans="1:48" ht="14.25" customHeight="1" x14ac:dyDescent="0.2">
      <c r="A38" s="272"/>
      <c r="B38" s="273"/>
      <c r="C38" s="274"/>
      <c r="D38" s="239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260"/>
      <c r="AD38" s="263"/>
      <c r="AE38" s="144"/>
      <c r="AF38" s="144"/>
      <c r="AG38" s="144"/>
      <c r="AH38" s="41" t="s">
        <v>101</v>
      </c>
      <c r="AI38" s="265"/>
      <c r="AJ38" s="265"/>
      <c r="AK38" s="265"/>
      <c r="AL38" s="265"/>
      <c r="AM38" s="42" t="s">
        <v>102</v>
      </c>
      <c r="AO38" s="62"/>
      <c r="AP38" s="62"/>
      <c r="AQ38" s="62"/>
      <c r="AR38" s="62"/>
      <c r="AS38" s="62"/>
      <c r="AT38" s="62"/>
      <c r="AU38" s="62"/>
    </row>
    <row r="39" spans="1:48" x14ac:dyDescent="0.2">
      <c r="A39" s="187" t="s">
        <v>103</v>
      </c>
      <c r="B39" s="188"/>
      <c r="C39" s="188"/>
      <c r="D39" s="188"/>
      <c r="E39" s="188"/>
      <c r="F39" s="240"/>
      <c r="G39" s="251"/>
      <c r="H39" s="251"/>
      <c r="I39" s="251"/>
      <c r="J39" s="251"/>
      <c r="K39" s="251"/>
      <c r="L39" s="251"/>
      <c r="M39" s="251"/>
      <c r="N39" s="251"/>
      <c r="O39" s="251"/>
      <c r="P39" s="252"/>
      <c r="Q39" s="253" t="s">
        <v>104</v>
      </c>
      <c r="R39" s="254"/>
      <c r="S39" s="254"/>
      <c r="T39" s="254"/>
      <c r="U39" s="254"/>
      <c r="V39" s="254"/>
      <c r="W39" s="251"/>
      <c r="X39" s="251"/>
      <c r="Y39" s="251"/>
      <c r="Z39" s="251"/>
      <c r="AA39" s="251"/>
      <c r="AB39" s="223" t="s">
        <v>105</v>
      </c>
      <c r="AC39" s="43"/>
      <c r="AD39" s="255" t="str">
        <f>IF(AND(G39="貸切バス",Y39&gt;0),"",IF(G39="貸切バス","←台数を入力してください",""))</f>
        <v/>
      </c>
      <c r="AE39" s="255"/>
      <c r="AF39" s="255"/>
      <c r="AG39" s="255"/>
      <c r="AH39" s="255"/>
      <c r="AI39" s="255"/>
      <c r="AJ39" s="255"/>
      <c r="AK39" s="44"/>
      <c r="AL39" s="44"/>
      <c r="AM39" s="45"/>
      <c r="AO39" s="68" t="s">
        <v>106</v>
      </c>
      <c r="AP39" s="68"/>
      <c r="AQ39" s="68"/>
      <c r="AR39" s="68"/>
      <c r="AS39" s="68"/>
      <c r="AT39" s="68"/>
      <c r="AU39" s="68"/>
      <c r="AV39" s="46" t="s">
        <v>107</v>
      </c>
    </row>
    <row r="40" spans="1:48" ht="17.25" customHeight="1" x14ac:dyDescent="0.2">
      <c r="A40" s="119"/>
      <c r="B40" s="120"/>
      <c r="C40" s="120"/>
      <c r="D40" s="120"/>
      <c r="E40" s="120"/>
      <c r="F40" s="141"/>
      <c r="G40" s="237"/>
      <c r="H40" s="237"/>
      <c r="I40" s="237"/>
      <c r="J40" s="237"/>
      <c r="K40" s="237"/>
      <c r="L40" s="237"/>
      <c r="M40" s="237"/>
      <c r="N40" s="237"/>
      <c r="O40" s="237"/>
      <c r="P40" s="238"/>
      <c r="Q40" s="47"/>
      <c r="R40" s="47"/>
      <c r="S40" s="47"/>
      <c r="T40" s="47"/>
      <c r="U40" s="47"/>
      <c r="V40" s="47"/>
      <c r="W40" s="237"/>
      <c r="X40" s="237"/>
      <c r="Y40" s="237"/>
      <c r="Z40" s="237"/>
      <c r="AA40" s="237"/>
      <c r="AB40" s="225"/>
      <c r="AC40" s="48"/>
      <c r="AD40" s="256"/>
      <c r="AE40" s="256"/>
      <c r="AF40" s="256"/>
      <c r="AG40" s="256"/>
      <c r="AH40" s="256"/>
      <c r="AI40" s="256"/>
      <c r="AJ40" s="256"/>
      <c r="AK40" s="49"/>
      <c r="AL40" s="49"/>
      <c r="AM40" s="50"/>
      <c r="AO40" s="68" t="s">
        <v>108</v>
      </c>
      <c r="AP40" s="68"/>
      <c r="AQ40" s="68"/>
      <c r="AR40" s="68"/>
      <c r="AS40" s="68"/>
      <c r="AT40" s="68"/>
      <c r="AU40" s="68"/>
      <c r="AV40" s="46" t="s">
        <v>109</v>
      </c>
    </row>
    <row r="41" spans="1:48" x14ac:dyDescent="0.2">
      <c r="A41" s="187" t="s">
        <v>110</v>
      </c>
      <c r="B41" s="188"/>
      <c r="C41" s="188"/>
      <c r="D41" s="188"/>
      <c r="E41" s="188"/>
      <c r="F41" s="240"/>
      <c r="G41" s="251"/>
      <c r="H41" s="251"/>
      <c r="I41" s="251"/>
      <c r="J41" s="251"/>
      <c r="K41" s="251"/>
      <c r="L41" s="251"/>
      <c r="M41" s="251"/>
      <c r="N41" s="251"/>
      <c r="O41" s="251"/>
      <c r="P41" s="252"/>
      <c r="Q41" s="253" t="s">
        <v>111</v>
      </c>
      <c r="R41" s="254"/>
      <c r="S41" s="254"/>
      <c r="T41" s="254"/>
      <c r="U41" s="254"/>
      <c r="V41" s="254"/>
      <c r="W41" s="251"/>
      <c r="X41" s="251"/>
      <c r="Y41" s="251"/>
      <c r="Z41" s="251"/>
      <c r="AA41" s="251"/>
      <c r="AB41" s="223" t="s">
        <v>105</v>
      </c>
      <c r="AC41" s="43"/>
      <c r="AD41" s="255" t="str">
        <f>IF(AND(G41="トラック",Y41&gt;0),"",IF(G41="トラック","←台数を入力してください",""))</f>
        <v/>
      </c>
      <c r="AE41" s="255"/>
      <c r="AF41" s="255"/>
      <c r="AG41" s="255"/>
      <c r="AH41" s="255"/>
      <c r="AI41" s="255"/>
      <c r="AJ41" s="255"/>
      <c r="AK41" s="44"/>
      <c r="AL41" s="44"/>
      <c r="AM41" s="45"/>
      <c r="AO41" s="68" t="s">
        <v>112</v>
      </c>
      <c r="AP41" s="68"/>
      <c r="AQ41" s="68"/>
      <c r="AR41" s="68"/>
      <c r="AS41" s="68"/>
      <c r="AT41" s="68"/>
      <c r="AU41" s="68"/>
      <c r="AV41" s="46" t="s">
        <v>113</v>
      </c>
    </row>
    <row r="42" spans="1:48" ht="16.5" customHeight="1" x14ac:dyDescent="0.2">
      <c r="A42" s="119"/>
      <c r="B42" s="120"/>
      <c r="C42" s="120"/>
      <c r="D42" s="120"/>
      <c r="E42" s="120"/>
      <c r="F42" s="141"/>
      <c r="G42" s="237"/>
      <c r="H42" s="237"/>
      <c r="I42" s="237"/>
      <c r="J42" s="237"/>
      <c r="K42" s="237"/>
      <c r="L42" s="237"/>
      <c r="M42" s="237"/>
      <c r="N42" s="237"/>
      <c r="O42" s="237"/>
      <c r="P42" s="238"/>
      <c r="Q42" s="47"/>
      <c r="R42" s="47"/>
      <c r="S42" s="47"/>
      <c r="T42" s="47"/>
      <c r="U42" s="47"/>
      <c r="V42" s="47"/>
      <c r="W42" s="237"/>
      <c r="X42" s="237"/>
      <c r="Y42" s="237"/>
      <c r="Z42" s="237"/>
      <c r="AA42" s="237"/>
      <c r="AB42" s="225"/>
      <c r="AC42" s="48"/>
      <c r="AD42" s="256"/>
      <c r="AE42" s="256"/>
      <c r="AF42" s="256"/>
      <c r="AG42" s="256"/>
      <c r="AH42" s="256"/>
      <c r="AI42" s="256"/>
      <c r="AJ42" s="256"/>
      <c r="AK42" s="49"/>
      <c r="AL42" s="49"/>
      <c r="AM42" s="50"/>
      <c r="AO42" s="68" t="s">
        <v>114</v>
      </c>
      <c r="AP42" s="68"/>
      <c r="AQ42" s="68"/>
      <c r="AR42" s="68"/>
      <c r="AS42" s="68"/>
      <c r="AT42" s="68"/>
      <c r="AU42" s="68"/>
      <c r="AV42" s="46" t="s">
        <v>76</v>
      </c>
    </row>
    <row r="43" spans="1:48" x14ac:dyDescent="0.2">
      <c r="A43" s="241" t="s">
        <v>115</v>
      </c>
      <c r="B43" s="216"/>
      <c r="C43" s="216"/>
      <c r="D43" s="216"/>
      <c r="E43" s="216"/>
      <c r="F43" s="242"/>
      <c r="G43" s="245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68"/>
      <c r="AO43" s="62"/>
      <c r="AP43" s="62"/>
      <c r="AQ43" s="62"/>
      <c r="AR43" s="62"/>
      <c r="AS43" s="62"/>
      <c r="AT43" s="62"/>
      <c r="AU43" s="62"/>
      <c r="AV43" s="51" t="s">
        <v>116</v>
      </c>
    </row>
    <row r="44" spans="1:48" ht="16.5" customHeight="1" x14ac:dyDescent="0.2">
      <c r="A44" s="243"/>
      <c r="B44" s="232"/>
      <c r="C44" s="232"/>
      <c r="D44" s="232"/>
      <c r="E44" s="232"/>
      <c r="F44" s="244"/>
      <c r="G44" s="246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8"/>
      <c r="AO44" s="62"/>
      <c r="AP44" s="62"/>
      <c r="AQ44" s="62"/>
      <c r="AR44" s="62"/>
      <c r="AS44" s="62"/>
      <c r="AT44" s="62"/>
      <c r="AU44" s="62"/>
      <c r="AV44" s="51" t="s">
        <v>117</v>
      </c>
    </row>
    <row r="45" spans="1:48" x14ac:dyDescent="0.2">
      <c r="A45" s="52"/>
      <c r="B45" s="39" t="s">
        <v>118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40"/>
      <c r="AO45" s="62"/>
      <c r="AP45" s="62"/>
      <c r="AQ45" s="62"/>
      <c r="AR45" s="62"/>
      <c r="AS45" s="62"/>
      <c r="AT45" s="62"/>
      <c r="AU45" s="62"/>
      <c r="AV45" s="51" t="s">
        <v>113</v>
      </c>
    </row>
    <row r="46" spans="1:48" x14ac:dyDescent="0.2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249" t="s">
        <v>161</v>
      </c>
      <c r="Z46" s="249"/>
      <c r="AA46" s="249"/>
      <c r="AB46" s="249"/>
      <c r="AC46" s="250"/>
      <c r="AD46" s="250"/>
      <c r="AE46" s="55" t="s">
        <v>119</v>
      </c>
      <c r="AF46" s="250"/>
      <c r="AG46" s="250"/>
      <c r="AH46" s="55" t="s">
        <v>120</v>
      </c>
      <c r="AI46" s="54"/>
      <c r="AJ46" s="54"/>
      <c r="AK46" s="54"/>
      <c r="AL46" s="54"/>
      <c r="AM46" s="56"/>
      <c r="AO46" s="62"/>
      <c r="AP46" s="62"/>
      <c r="AQ46" s="62"/>
      <c r="AR46" s="62"/>
      <c r="AS46" s="62"/>
      <c r="AT46" s="62"/>
      <c r="AU46" s="62"/>
      <c r="AV46" s="51" t="s">
        <v>76</v>
      </c>
    </row>
    <row r="47" spans="1:48" x14ac:dyDescent="0.2">
      <c r="A47" s="53"/>
      <c r="B47" s="55" t="s">
        <v>164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6"/>
      <c r="AO47" s="62"/>
      <c r="AP47" s="62"/>
      <c r="AQ47" s="62"/>
      <c r="AR47" s="62"/>
      <c r="AS47" s="62"/>
      <c r="AT47" s="62"/>
      <c r="AU47" s="62"/>
    </row>
    <row r="48" spans="1:48" x14ac:dyDescent="0.2">
      <c r="A48" s="53"/>
      <c r="B48" s="55" t="s">
        <v>165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6"/>
      <c r="AO48" s="62"/>
      <c r="AP48" s="62"/>
      <c r="AQ48" s="62"/>
      <c r="AR48" s="62"/>
      <c r="AS48" s="62"/>
      <c r="AT48" s="62"/>
      <c r="AU48" s="62"/>
    </row>
    <row r="49" spans="1:47" x14ac:dyDescent="0.2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6"/>
      <c r="AO49" s="62"/>
      <c r="AP49" s="62"/>
      <c r="AQ49" s="62"/>
      <c r="AR49" s="62"/>
      <c r="AS49" s="62"/>
      <c r="AT49" s="62"/>
      <c r="AU49" s="62"/>
    </row>
    <row r="50" spans="1:47" x14ac:dyDescent="0.2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6"/>
      <c r="AO50" s="62"/>
      <c r="AP50" s="62"/>
      <c r="AQ50" s="62"/>
      <c r="AR50" s="62"/>
      <c r="AS50" s="62"/>
      <c r="AT50" s="62"/>
      <c r="AU50" s="62"/>
    </row>
    <row r="51" spans="1:47" ht="14" x14ac:dyDescent="0.2">
      <c r="A51" s="53"/>
      <c r="B51" s="54"/>
      <c r="C51" s="118" t="s">
        <v>121</v>
      </c>
      <c r="D51" s="118"/>
      <c r="E51" s="118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118" t="s">
        <v>122</v>
      </c>
      <c r="U51" s="118"/>
      <c r="V51" s="118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54"/>
      <c r="AM51" s="56"/>
      <c r="AO51" s="62"/>
      <c r="AP51" s="62"/>
      <c r="AQ51" s="62"/>
      <c r="AR51" s="62"/>
      <c r="AS51" s="62"/>
      <c r="AT51" s="62"/>
      <c r="AU51" s="62"/>
    </row>
    <row r="52" spans="1:47" x14ac:dyDescent="0.2">
      <c r="A52" s="53"/>
      <c r="B52" s="54"/>
      <c r="C52" s="54"/>
      <c r="D52" s="55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7"/>
      <c r="AK52" s="54"/>
      <c r="AL52" s="54"/>
      <c r="AM52" s="56"/>
      <c r="AO52" s="62"/>
      <c r="AP52" s="62"/>
      <c r="AQ52" s="62"/>
      <c r="AR52" s="62"/>
      <c r="AS52" s="62"/>
      <c r="AT52" s="62"/>
      <c r="AU52" s="62"/>
    </row>
    <row r="53" spans="1:47" ht="13.5" thickBot="1" x14ac:dyDescent="0.2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 t="s">
        <v>166</v>
      </c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60"/>
      <c r="AO53" s="62"/>
      <c r="AP53" s="62"/>
      <c r="AQ53" s="62"/>
      <c r="AR53" s="62"/>
      <c r="AS53" s="62"/>
      <c r="AT53" s="62"/>
      <c r="AU53" s="62"/>
    </row>
    <row r="54" spans="1:47" x14ac:dyDescent="0.2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</row>
  </sheetData>
  <mergeCells count="144">
    <mergeCell ref="D37:AC38"/>
    <mergeCell ref="AD37:AG38"/>
    <mergeCell ref="AI37:AL38"/>
    <mergeCell ref="A39:F40"/>
    <mergeCell ref="G39:P40"/>
    <mergeCell ref="Q39:V39"/>
    <mergeCell ref="W39:AA40"/>
    <mergeCell ref="AB39:AB40"/>
    <mergeCell ref="AD39:AJ40"/>
    <mergeCell ref="A29:C38"/>
    <mergeCell ref="D29:Q29"/>
    <mergeCell ref="R29:Y29"/>
    <mergeCell ref="Z29:AG29"/>
    <mergeCell ref="AH29:AM30"/>
    <mergeCell ref="D30:Q30"/>
    <mergeCell ref="AH34:AI36"/>
    <mergeCell ref="AJ34:AJ36"/>
    <mergeCell ref="AK34:AL36"/>
    <mergeCell ref="AM34:AM36"/>
    <mergeCell ref="D35:Q36"/>
    <mergeCell ref="R35:Y36"/>
    <mergeCell ref="Z35:AG36"/>
    <mergeCell ref="D32:Q33"/>
    <mergeCell ref="R32:Y33"/>
    <mergeCell ref="A43:F44"/>
    <mergeCell ref="G43:AM44"/>
    <mergeCell ref="Y46:AB46"/>
    <mergeCell ref="AC46:AD46"/>
    <mergeCell ref="AF46:AG46"/>
    <mergeCell ref="F51:S51"/>
    <mergeCell ref="A41:F42"/>
    <mergeCell ref="G41:P42"/>
    <mergeCell ref="Q41:V41"/>
    <mergeCell ref="W41:AA42"/>
    <mergeCell ref="AB41:AB42"/>
    <mergeCell ref="AD41:AJ42"/>
    <mergeCell ref="W51:AK51"/>
    <mergeCell ref="T51:V51"/>
    <mergeCell ref="C51:E51"/>
    <mergeCell ref="Z32:AG33"/>
    <mergeCell ref="D34:Q34"/>
    <mergeCell ref="R34:Y34"/>
    <mergeCell ref="Z34:AG34"/>
    <mergeCell ref="R30:Y30"/>
    <mergeCell ref="Z30:AG30"/>
    <mergeCell ref="AH25:AH26"/>
    <mergeCell ref="AI25:AJ26"/>
    <mergeCell ref="AK25:AK26"/>
    <mergeCell ref="X27:X28"/>
    <mergeCell ref="A25:F28"/>
    <mergeCell ref="J25:K26"/>
    <mergeCell ref="L25:L26"/>
    <mergeCell ref="M25:M26"/>
    <mergeCell ref="N25:N26"/>
    <mergeCell ref="O25:P26"/>
    <mergeCell ref="Q25:Q26"/>
    <mergeCell ref="R25:S26"/>
    <mergeCell ref="T25:T26"/>
    <mergeCell ref="U25:U26"/>
    <mergeCell ref="G27:I28"/>
    <mergeCell ref="J27:J28"/>
    <mergeCell ref="N27:N28"/>
    <mergeCell ref="O27:O28"/>
    <mergeCell ref="AL25:AL26"/>
    <mergeCell ref="AO30:AU31"/>
    <mergeCell ref="D31:Q31"/>
    <mergeCell ref="R31:Y31"/>
    <mergeCell ref="Z31:AG31"/>
    <mergeCell ref="AH31:AI33"/>
    <mergeCell ref="AJ31:AJ33"/>
    <mergeCell ref="AK31:AL33"/>
    <mergeCell ref="AM31:AM33"/>
    <mergeCell ref="W25:X26"/>
    <mergeCell ref="Y25:Y26"/>
    <mergeCell ref="Z25:AA26"/>
    <mergeCell ref="G25:H26"/>
    <mergeCell ref="I25:I26"/>
    <mergeCell ref="Y27:AA28"/>
    <mergeCell ref="AK27:AK28"/>
    <mergeCell ref="AL27:AL28"/>
    <mergeCell ref="K27:L28"/>
    <mergeCell ref="M27:M28"/>
    <mergeCell ref="P27:R28"/>
    <mergeCell ref="S27:S28"/>
    <mergeCell ref="T27:U28"/>
    <mergeCell ref="V27:V28"/>
    <mergeCell ref="W27:W28"/>
    <mergeCell ref="AB27:AJ28"/>
    <mergeCell ref="Y22:Z24"/>
    <mergeCell ref="AA22:AD24"/>
    <mergeCell ref="AF22:AG22"/>
    <mergeCell ref="AI22:AK22"/>
    <mergeCell ref="AF23:AG23"/>
    <mergeCell ref="AI23:AK23"/>
    <mergeCell ref="AF24:AG24"/>
    <mergeCell ref="AI24:AK24"/>
    <mergeCell ref="AB25:AB26"/>
    <mergeCell ref="AC25:AC26"/>
    <mergeCell ref="AE25:AG26"/>
    <mergeCell ref="A20:F20"/>
    <mergeCell ref="G20:AM20"/>
    <mergeCell ref="A21:F24"/>
    <mergeCell ref="G21:P21"/>
    <mergeCell ref="Q21:Z21"/>
    <mergeCell ref="AA21:AE21"/>
    <mergeCell ref="AF21:AM21"/>
    <mergeCell ref="G22:N24"/>
    <mergeCell ref="O22:P24"/>
    <mergeCell ref="Q22:X24"/>
    <mergeCell ref="A16:F16"/>
    <mergeCell ref="G16:Z16"/>
    <mergeCell ref="AA16:AM16"/>
    <mergeCell ref="A17:F19"/>
    <mergeCell ref="G17:Z19"/>
    <mergeCell ref="AA17:AM19"/>
    <mergeCell ref="M15:O15"/>
    <mergeCell ref="Q15:S15"/>
    <mergeCell ref="T15:U15"/>
    <mergeCell ref="V15:X15"/>
    <mergeCell ref="Z15:AB15"/>
    <mergeCell ref="AD15:AF15"/>
    <mergeCell ref="AO9:AT10"/>
    <mergeCell ref="A11:F11"/>
    <mergeCell ref="G11:AM11"/>
    <mergeCell ref="A12:F15"/>
    <mergeCell ref="H12:I12"/>
    <mergeCell ref="K12:N12"/>
    <mergeCell ref="G13:AM14"/>
    <mergeCell ref="AO13:AU15"/>
    <mergeCell ref="G15:H15"/>
    <mergeCell ref="I15:K15"/>
    <mergeCell ref="A7:F7"/>
    <mergeCell ref="G7:Z7"/>
    <mergeCell ref="AA7:AM7"/>
    <mergeCell ref="A8:F10"/>
    <mergeCell ref="G8:Z10"/>
    <mergeCell ref="AA8:AM10"/>
    <mergeCell ref="A1:S1"/>
    <mergeCell ref="T1:AM1"/>
    <mergeCell ref="A2:AM2"/>
    <mergeCell ref="A3:AM4"/>
    <mergeCell ref="A5:F6"/>
    <mergeCell ref="G5:V6"/>
    <mergeCell ref="W5:AM6"/>
  </mergeCells>
  <phoneticPr fontId="1"/>
  <conditionalFormatting sqref="G13:AM14 H12:I12 K12:N12 G7:Z7 G8:AM11 G5:V6 I15 L15:M15 P15:Q15">
    <cfRule type="cellIs" dxfId="9" priority="6" operator="equal">
      <formula>""</formula>
    </cfRule>
  </conditionalFormatting>
  <conditionalFormatting sqref="G16:Z16 G17:AM20 G22:N24 Q22:X24 AA22:AD24">
    <cfRule type="cellIs" dxfId="8" priority="5" operator="equal">
      <formula>""</formula>
    </cfRule>
  </conditionalFormatting>
  <conditionalFormatting sqref="AI22:AK24 J25:K26 R25:S26 Z25:AA26 AI25:AJ26 AB27:AJ28 T27:U28 K27:L28 D31:AI36 AK31:AL36">
    <cfRule type="cellIs" dxfId="7" priority="4" operator="equal">
      <formula>""</formula>
    </cfRule>
  </conditionalFormatting>
  <conditionalFormatting sqref="G43:AM44 G39:P42 W39:AA42 AC46:AD46 AF46:AG46">
    <cfRule type="cellIs" dxfId="6" priority="3" operator="equal">
      <formula>""</formula>
    </cfRule>
  </conditionalFormatting>
  <conditionalFormatting sqref="AD37:AG38 AI37:AL38 F51:S51 W51">
    <cfRule type="cellIs" dxfId="5" priority="2" operator="equal">
      <formula>""</formula>
    </cfRule>
  </conditionalFormatting>
  <conditionalFormatting sqref="V15 Y15:Z15 AC15:AD15">
    <cfRule type="cellIs" dxfId="4" priority="1" operator="equal">
      <formula>""</formula>
    </cfRule>
  </conditionalFormatting>
  <dataValidations count="3">
    <dataValidation type="list" allowBlank="1" showInputMessage="1" showErrorMessage="1" sqref="G39:P40">
      <formula1>$AV$39:$AV$42</formula1>
    </dataValidation>
    <dataValidation type="list" allowBlank="1" showInputMessage="1" showErrorMessage="1" sqref="G41:P42">
      <formula1>$AV$43:$AV$46</formula1>
    </dataValidation>
    <dataValidation type="list" allowBlank="1" showInputMessage="1" showErrorMessage="1" sqref="G5:V6">
      <formula1>$AW$10:$AW$19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1200" verticalDpi="1200" r:id="rId1"/>
  <colBreaks count="1" manualBreakCount="1">
    <brk id="3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view="pageBreakPreview" zoomScale="60" zoomScaleNormal="80" workbookViewId="0">
      <selection activeCell="E5" sqref="E5"/>
    </sheetView>
  </sheetViews>
  <sheetFormatPr defaultRowHeight="13" x14ac:dyDescent="0.2"/>
  <cols>
    <col min="1" max="20" width="4.90625" style="1" customWidth="1"/>
    <col min="21" max="21" width="1.7265625" style="1" customWidth="1"/>
    <col min="22" max="32" width="3.6328125" style="1" customWidth="1"/>
    <col min="33" max="16384" width="8.7265625" style="1"/>
  </cols>
  <sheetData>
    <row r="1" spans="1:23" x14ac:dyDescent="0.2">
      <c r="A1" s="1" t="s">
        <v>16</v>
      </c>
    </row>
    <row r="2" spans="1:23" ht="14" x14ac:dyDescent="0.2">
      <c r="A2" s="378" t="s">
        <v>162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98"/>
      <c r="V2" s="98"/>
      <c r="W2" s="98"/>
    </row>
    <row r="3" spans="1:23" ht="16" x14ac:dyDescent="0.2">
      <c r="A3" s="379" t="s">
        <v>169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99"/>
      <c r="V3" s="99"/>
      <c r="W3" s="99"/>
    </row>
    <row r="4" spans="1:23" ht="9.75" customHeight="1" x14ac:dyDescent="0.2"/>
    <row r="5" spans="1:23" ht="13.5" thickBot="1" x14ac:dyDescent="0.25"/>
    <row r="6" spans="1:23" ht="13.5" customHeight="1" x14ac:dyDescent="0.2">
      <c r="A6" s="2"/>
      <c r="B6" s="2"/>
      <c r="C6" s="2"/>
      <c r="D6" s="2"/>
      <c r="I6" s="392" t="s">
        <v>0</v>
      </c>
      <c r="J6" s="393"/>
      <c r="K6" s="398" t="str">
        <f>IF('（様式２）参加申込書'!G$5="","",'（様式２）参加申込書'!G$5)</f>
        <v/>
      </c>
      <c r="L6" s="399"/>
      <c r="M6" s="399"/>
      <c r="N6" s="400"/>
      <c r="O6" s="394" t="s">
        <v>1</v>
      </c>
      <c r="P6" s="395"/>
      <c r="Q6" s="370"/>
      <c r="R6" s="371"/>
      <c r="S6" s="371"/>
      <c r="T6" s="372"/>
      <c r="U6" s="93"/>
    </row>
    <row r="7" spans="1:23" ht="14.25" customHeight="1" thickBot="1" x14ac:dyDescent="0.25">
      <c r="A7" s="2"/>
      <c r="B7" s="2"/>
      <c r="C7" s="2"/>
      <c r="D7" s="2"/>
      <c r="I7" s="352"/>
      <c r="J7" s="353"/>
      <c r="K7" s="401"/>
      <c r="L7" s="402"/>
      <c r="M7" s="402"/>
      <c r="N7" s="403"/>
      <c r="O7" s="396"/>
      <c r="P7" s="397"/>
      <c r="Q7" s="302"/>
      <c r="R7" s="303"/>
      <c r="S7" s="303"/>
      <c r="T7" s="304"/>
      <c r="U7" s="93"/>
    </row>
    <row r="8" spans="1:23" x14ac:dyDescent="0.2">
      <c r="A8" s="373" t="s">
        <v>2</v>
      </c>
      <c r="B8" s="374"/>
      <c r="C8" s="356" t="str">
        <f>IF('（様式２）参加申込書'!$G7="","",'（様式２）参加申込書'!$G7)</f>
        <v/>
      </c>
      <c r="D8" s="357"/>
      <c r="E8" s="357"/>
      <c r="F8" s="357"/>
      <c r="G8" s="357"/>
      <c r="H8" s="357"/>
      <c r="I8" s="358"/>
      <c r="J8" s="359"/>
      <c r="K8" s="284" t="s">
        <v>3</v>
      </c>
      <c r="L8" s="285"/>
      <c r="M8" s="284" t="str">
        <f>IF('（様式２）参加申込書'!$AA$8="","",'（様式２）参加申込書'!$AA$8)</f>
        <v/>
      </c>
      <c r="N8" s="285"/>
      <c r="O8" s="366"/>
      <c r="P8" s="366"/>
      <c r="Q8" s="366"/>
      <c r="R8" s="366"/>
      <c r="S8" s="366"/>
      <c r="T8" s="367"/>
    </row>
    <row r="9" spans="1:23" x14ac:dyDescent="0.2">
      <c r="A9" s="342" t="s">
        <v>4</v>
      </c>
      <c r="B9" s="343"/>
      <c r="C9" s="360" t="str">
        <f>IF('（様式２）参加申込書'!$G$8="","",'（様式２）参加申込書'!$G$8)</f>
        <v/>
      </c>
      <c r="D9" s="361"/>
      <c r="E9" s="361"/>
      <c r="F9" s="361"/>
      <c r="G9" s="361"/>
      <c r="H9" s="361"/>
      <c r="I9" s="361"/>
      <c r="J9" s="362"/>
      <c r="K9" s="284"/>
      <c r="L9" s="285"/>
      <c r="M9" s="284"/>
      <c r="N9" s="285"/>
      <c r="O9" s="285"/>
      <c r="P9" s="285"/>
      <c r="Q9" s="285"/>
      <c r="R9" s="285"/>
      <c r="S9" s="285"/>
      <c r="T9" s="368"/>
    </row>
    <row r="10" spans="1:23" ht="10" customHeight="1" x14ac:dyDescent="0.2">
      <c r="A10" s="352"/>
      <c r="B10" s="353"/>
      <c r="C10" s="363"/>
      <c r="D10" s="364"/>
      <c r="E10" s="364"/>
      <c r="F10" s="364"/>
      <c r="G10" s="364"/>
      <c r="H10" s="364"/>
      <c r="I10" s="364"/>
      <c r="J10" s="365"/>
      <c r="K10" s="288"/>
      <c r="L10" s="289"/>
      <c r="M10" s="288"/>
      <c r="N10" s="289"/>
      <c r="O10" s="289"/>
      <c r="P10" s="289"/>
      <c r="Q10" s="289"/>
      <c r="R10" s="289"/>
      <c r="S10" s="289"/>
      <c r="T10" s="369"/>
    </row>
    <row r="11" spans="1:23" x14ac:dyDescent="0.2">
      <c r="A11" s="375" t="s">
        <v>2</v>
      </c>
      <c r="B11" s="376"/>
      <c r="C11" s="312" t="str">
        <f>IF('（様式２）参加申込書'!$G11="","",'（様式２）参加申込書'!$G11)</f>
        <v/>
      </c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4"/>
    </row>
    <row r="12" spans="1:23" x14ac:dyDescent="0.2">
      <c r="A12" s="342" t="s">
        <v>5</v>
      </c>
      <c r="B12" s="343"/>
      <c r="C12" s="4" t="s">
        <v>6</v>
      </c>
      <c r="D12" s="380" t="str">
        <f>IF('（様式２）参加申込書'!$H12="","",'（様式２）参加申込書'!$H12)</f>
        <v/>
      </c>
      <c r="E12" s="380"/>
      <c r="F12" s="96" t="s">
        <v>36</v>
      </c>
      <c r="G12" s="380" t="str">
        <f>IF('（様式２）参加申込書'!$H12="","",'（様式２）参加申込書'!$K12)</f>
        <v/>
      </c>
      <c r="H12" s="380"/>
      <c r="I12" s="380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</row>
    <row r="13" spans="1:23" ht="10" customHeight="1" x14ac:dyDescent="0.2">
      <c r="A13" s="342"/>
      <c r="B13" s="343"/>
      <c r="C13" s="315" t="str">
        <f>IF('（様式２）参加申込書'!$G13="","",'（様式２）参加申込書'!$G13)</f>
        <v/>
      </c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7"/>
    </row>
    <row r="14" spans="1:23" ht="8.25" customHeight="1" x14ac:dyDescent="0.2">
      <c r="A14" s="342"/>
      <c r="B14" s="343"/>
      <c r="C14" s="318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20"/>
    </row>
    <row r="15" spans="1:23" x14ac:dyDescent="0.2">
      <c r="A15" s="352"/>
      <c r="B15" s="353"/>
      <c r="C15" s="5" t="s">
        <v>7</v>
      </c>
      <c r="D15" s="97" t="str">
        <f>IF('（様式２）参加申込書'!$I15="","",'（様式２）参加申込書'!$I15)</f>
        <v/>
      </c>
      <c r="E15" s="8" t="s">
        <v>37</v>
      </c>
      <c r="F15" s="97" t="str">
        <f>IF('（様式２）参加申込書'!$M15="","",'（様式２）参加申込書'!$M15)</f>
        <v/>
      </c>
      <c r="G15" s="8" t="s">
        <v>38</v>
      </c>
      <c r="H15" s="377" t="str">
        <f>IF('（様式２）参加申込書'!$Q15="","",'（様式２）参加申込書'!$Q15)</f>
        <v/>
      </c>
      <c r="I15" s="377"/>
      <c r="J15" s="8"/>
      <c r="K15" s="3" t="s">
        <v>30</v>
      </c>
      <c r="L15" s="97" t="str">
        <f>IF('（様式２）参加申込書'!V$15="","",'（様式２）参加申込書'!V$15)</f>
        <v/>
      </c>
      <c r="M15" s="8" t="s">
        <v>38</v>
      </c>
      <c r="N15" s="97" t="str">
        <f>IF('（様式２）参加申込書'!Z$15="","",'（様式２）参加申込書'!Z$15)</f>
        <v/>
      </c>
      <c r="O15" s="8" t="s">
        <v>38</v>
      </c>
      <c r="P15" s="377" t="str">
        <f>IF('（様式２）参加申込書'!AD$15="","",'（様式２）参加申込書'!AD$15)</f>
        <v/>
      </c>
      <c r="Q15" s="377"/>
      <c r="R15" s="3"/>
      <c r="S15" s="3"/>
      <c r="T15" s="9"/>
    </row>
    <row r="16" spans="1:23" x14ac:dyDescent="0.2">
      <c r="A16" s="375" t="s">
        <v>2</v>
      </c>
      <c r="B16" s="376"/>
      <c r="C16" s="321" t="str">
        <f>IF('（様式２）参加申込書'!$G16="","",'（様式２）参加申込書'!$G16)</f>
        <v/>
      </c>
      <c r="D16" s="322"/>
      <c r="E16" s="322"/>
      <c r="F16" s="322"/>
      <c r="G16" s="322"/>
      <c r="H16" s="322"/>
      <c r="I16" s="322"/>
      <c r="J16" s="330"/>
      <c r="K16" s="337" t="s">
        <v>8</v>
      </c>
      <c r="L16" s="338"/>
      <c r="M16" s="338"/>
      <c r="N16" s="338"/>
      <c r="O16" s="338"/>
      <c r="P16" s="338"/>
      <c r="Q16" s="338"/>
      <c r="R16" s="338"/>
      <c r="S16" s="338"/>
      <c r="T16" s="339"/>
    </row>
    <row r="17" spans="1:20" x14ac:dyDescent="0.2">
      <c r="A17" s="342" t="s">
        <v>14</v>
      </c>
      <c r="B17" s="343"/>
      <c r="C17" s="383" t="str">
        <f>IF('（様式２）参加申込書'!$G17="","",'（様式２）参加申込書'!$G17)</f>
        <v/>
      </c>
      <c r="D17" s="384"/>
      <c r="E17" s="384"/>
      <c r="F17" s="384"/>
      <c r="G17" s="384"/>
      <c r="H17" s="384"/>
      <c r="I17" s="384"/>
      <c r="J17" s="385"/>
      <c r="K17" s="331" t="str">
        <f>IF('（様式２）参加申込書'!$AA17="","",'（様式２）参加申込書'!$AA17)</f>
        <v/>
      </c>
      <c r="L17" s="332"/>
      <c r="M17" s="332"/>
      <c r="N17" s="332"/>
      <c r="O17" s="332"/>
      <c r="P17" s="332"/>
      <c r="Q17" s="332"/>
      <c r="R17" s="332"/>
      <c r="S17" s="332"/>
      <c r="T17" s="333"/>
    </row>
    <row r="18" spans="1:20" ht="6.75" customHeight="1" x14ac:dyDescent="0.2">
      <c r="A18" s="342"/>
      <c r="B18" s="343"/>
      <c r="C18" s="386"/>
      <c r="D18" s="387"/>
      <c r="E18" s="387"/>
      <c r="F18" s="387"/>
      <c r="G18" s="387"/>
      <c r="H18" s="387"/>
      <c r="I18" s="387"/>
      <c r="J18" s="388"/>
      <c r="K18" s="334"/>
      <c r="L18" s="335"/>
      <c r="M18" s="335"/>
      <c r="N18" s="335"/>
      <c r="O18" s="335"/>
      <c r="P18" s="335"/>
      <c r="Q18" s="335"/>
      <c r="R18" s="335"/>
      <c r="S18" s="335"/>
      <c r="T18" s="336"/>
    </row>
    <row r="19" spans="1:20" x14ac:dyDescent="0.2">
      <c r="A19" s="352"/>
      <c r="B19" s="353"/>
      <c r="C19" s="340" t="s">
        <v>9</v>
      </c>
      <c r="D19" s="341"/>
      <c r="E19" s="381" t="str">
        <f>IF('（様式２）参加申込書'!$G$20="","",'（様式２）参加申込書'!$G$20)</f>
        <v/>
      </c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2"/>
    </row>
    <row r="20" spans="1:20" x14ac:dyDescent="0.2">
      <c r="A20" s="354" t="s">
        <v>2</v>
      </c>
      <c r="B20" s="355"/>
      <c r="C20" s="321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3"/>
    </row>
    <row r="21" spans="1:20" x14ac:dyDescent="0.2">
      <c r="A21" s="342" t="s">
        <v>10</v>
      </c>
      <c r="B21" s="343"/>
      <c r="C21" s="324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6"/>
    </row>
    <row r="22" spans="1:20" ht="10" customHeight="1" x14ac:dyDescent="0.2">
      <c r="A22" s="344"/>
      <c r="B22" s="345"/>
      <c r="C22" s="327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9"/>
    </row>
    <row r="23" spans="1:20" x14ac:dyDescent="0.2">
      <c r="A23" s="346" t="s">
        <v>2</v>
      </c>
      <c r="B23" s="347"/>
      <c r="C23" s="296"/>
      <c r="D23" s="297"/>
      <c r="E23" s="297"/>
      <c r="F23" s="297"/>
      <c r="G23" s="297"/>
      <c r="H23" s="297"/>
      <c r="I23" s="297"/>
      <c r="J23" s="298"/>
      <c r="K23" s="282" t="s">
        <v>2</v>
      </c>
      <c r="L23" s="283"/>
      <c r="M23" s="305"/>
      <c r="N23" s="306"/>
      <c r="O23" s="306"/>
      <c r="P23" s="306"/>
      <c r="Q23" s="306"/>
      <c r="R23" s="306"/>
      <c r="S23" s="306"/>
      <c r="T23" s="307"/>
    </row>
    <row r="24" spans="1:20" x14ac:dyDescent="0.2">
      <c r="A24" s="342" t="s">
        <v>146</v>
      </c>
      <c r="B24" s="343"/>
      <c r="C24" s="299"/>
      <c r="D24" s="300"/>
      <c r="E24" s="300"/>
      <c r="F24" s="300"/>
      <c r="G24" s="300"/>
      <c r="H24" s="300"/>
      <c r="I24" s="300"/>
      <c r="J24" s="301"/>
      <c r="K24" s="284" t="s">
        <v>13</v>
      </c>
      <c r="L24" s="285"/>
      <c r="M24" s="308"/>
      <c r="N24" s="309"/>
      <c r="O24" s="309"/>
      <c r="P24" s="309"/>
      <c r="Q24" s="309"/>
      <c r="R24" s="309"/>
      <c r="S24" s="309"/>
      <c r="T24" s="310"/>
    </row>
    <row r="25" spans="1:20" ht="10" customHeight="1" x14ac:dyDescent="0.2">
      <c r="A25" s="352"/>
      <c r="B25" s="353"/>
      <c r="C25" s="389"/>
      <c r="D25" s="390"/>
      <c r="E25" s="390"/>
      <c r="F25" s="390"/>
      <c r="G25" s="390"/>
      <c r="H25" s="390"/>
      <c r="I25" s="390"/>
      <c r="J25" s="391"/>
      <c r="K25" s="288"/>
      <c r="L25" s="289"/>
      <c r="M25" s="288"/>
      <c r="N25" s="289"/>
      <c r="O25" s="289"/>
      <c r="P25" s="289"/>
      <c r="Q25" s="289"/>
      <c r="R25" s="289"/>
      <c r="S25" s="289"/>
      <c r="T25" s="369"/>
    </row>
    <row r="26" spans="1:20" x14ac:dyDescent="0.2">
      <c r="A26" s="354" t="s">
        <v>2</v>
      </c>
      <c r="B26" s="355"/>
      <c r="C26" s="321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3"/>
    </row>
    <row r="27" spans="1:20" x14ac:dyDescent="0.2">
      <c r="A27" s="342" t="s">
        <v>11</v>
      </c>
      <c r="B27" s="343"/>
      <c r="C27" s="290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2"/>
    </row>
    <row r="28" spans="1:20" ht="9.75" customHeight="1" x14ac:dyDescent="0.2">
      <c r="A28" s="344"/>
      <c r="B28" s="345"/>
      <c r="C28" s="293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5"/>
    </row>
    <row r="29" spans="1:20" x14ac:dyDescent="0.2">
      <c r="A29" s="346" t="s">
        <v>2</v>
      </c>
      <c r="B29" s="347"/>
      <c r="C29" s="296"/>
      <c r="D29" s="297"/>
      <c r="E29" s="297"/>
      <c r="F29" s="297"/>
      <c r="G29" s="297"/>
      <c r="H29" s="297"/>
      <c r="I29" s="297"/>
      <c r="J29" s="298"/>
      <c r="K29" s="282" t="s">
        <v>2</v>
      </c>
      <c r="L29" s="283"/>
      <c r="M29" s="305"/>
      <c r="N29" s="306"/>
      <c r="O29" s="306"/>
      <c r="P29" s="306"/>
      <c r="Q29" s="306"/>
      <c r="R29" s="306"/>
      <c r="S29" s="306"/>
      <c r="T29" s="307"/>
    </row>
    <row r="30" spans="1:20" x14ac:dyDescent="0.2">
      <c r="A30" s="348" t="s">
        <v>12</v>
      </c>
      <c r="B30" s="349"/>
      <c r="C30" s="299"/>
      <c r="D30" s="300"/>
      <c r="E30" s="300"/>
      <c r="F30" s="300"/>
      <c r="G30" s="300"/>
      <c r="H30" s="300"/>
      <c r="I30" s="300"/>
      <c r="J30" s="301"/>
      <c r="K30" s="284" t="s">
        <v>13</v>
      </c>
      <c r="L30" s="285"/>
      <c r="M30" s="308"/>
      <c r="N30" s="309"/>
      <c r="O30" s="309"/>
      <c r="P30" s="309"/>
      <c r="Q30" s="309"/>
      <c r="R30" s="309"/>
      <c r="S30" s="309"/>
      <c r="T30" s="310"/>
    </row>
    <row r="31" spans="1:20" ht="10" customHeight="1" thickBot="1" x14ac:dyDescent="0.25">
      <c r="A31" s="350"/>
      <c r="B31" s="351"/>
      <c r="C31" s="302"/>
      <c r="D31" s="303"/>
      <c r="E31" s="303"/>
      <c r="F31" s="303"/>
      <c r="G31" s="303"/>
      <c r="H31" s="303"/>
      <c r="I31" s="303"/>
      <c r="J31" s="304"/>
      <c r="K31" s="286"/>
      <c r="L31" s="287"/>
      <c r="M31" s="286"/>
      <c r="N31" s="287"/>
      <c r="O31" s="287"/>
      <c r="P31" s="287"/>
      <c r="Q31" s="287"/>
      <c r="R31" s="287"/>
      <c r="S31" s="287"/>
      <c r="T31" s="311"/>
    </row>
    <row r="32" spans="1:20" ht="9" customHeight="1" x14ac:dyDescent="0.2"/>
    <row r="33" spans="1:22" ht="13.5" thickBot="1" x14ac:dyDescent="0.25">
      <c r="A33" s="1" t="s">
        <v>15</v>
      </c>
    </row>
    <row r="34" spans="1:22" x14ac:dyDescent="0.2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1"/>
      <c r="N34" s="11"/>
      <c r="O34" s="11"/>
      <c r="P34" s="11"/>
      <c r="Q34" s="11"/>
      <c r="R34" s="11"/>
      <c r="S34" s="11"/>
      <c r="T34" s="13"/>
      <c r="V34" s="1" t="s">
        <v>31</v>
      </c>
    </row>
    <row r="35" spans="1:22" ht="26.25" customHeight="1" x14ac:dyDescent="0.2">
      <c r="A35" s="14" t="str">
        <f>MID(紹介文入力シート!$A$7,0+COLUMN(紹介文入力シート!A$7),1)</f>
        <v/>
      </c>
      <c r="B35" s="15" t="str">
        <f>MID(紹介文入力シート!$A$7,0+COLUMN(紹介文入力シート!B$7),1)</f>
        <v/>
      </c>
      <c r="C35" s="15" t="str">
        <f>MID(紹介文入力シート!$A$7,0+COLUMN(紹介文入力シート!C$7),1)</f>
        <v/>
      </c>
      <c r="D35" s="15" t="str">
        <f>MID(紹介文入力シート!$A$7,0+COLUMN(紹介文入力シート!D$7),1)</f>
        <v/>
      </c>
      <c r="E35" s="15" t="str">
        <f>MID(紹介文入力シート!$A$7,0+COLUMN(紹介文入力シート!E$7),1)</f>
        <v/>
      </c>
      <c r="F35" s="15" t="str">
        <f>MID(紹介文入力シート!$A$7,0+COLUMN(紹介文入力シート!F$7),1)</f>
        <v/>
      </c>
      <c r="G35" s="15" t="str">
        <f>MID(紹介文入力シート!$A$7,0+COLUMN(紹介文入力シート!G$7),1)</f>
        <v/>
      </c>
      <c r="H35" s="15" t="str">
        <f>MID(紹介文入力シート!$A$7,0+COLUMN(紹介文入力シート!H$7),1)</f>
        <v/>
      </c>
      <c r="I35" s="15" t="str">
        <f>MID(紹介文入力シート!$A$7,0+COLUMN(紹介文入力シート!I$7),1)</f>
        <v/>
      </c>
      <c r="J35" s="15" t="str">
        <f>MID(紹介文入力シート!$A$7,0+COLUMN(紹介文入力シート!J$7),1)</f>
        <v/>
      </c>
      <c r="K35" s="15" t="str">
        <f>MID(紹介文入力シート!$A$7,0+COLUMN(紹介文入力シート!K$7),1)</f>
        <v/>
      </c>
      <c r="L35" s="15" t="str">
        <f>MID(紹介文入力シート!$A$7,0+COLUMN(紹介文入力シート!L$7),1)</f>
        <v/>
      </c>
      <c r="M35" s="15" t="str">
        <f>MID(紹介文入力シート!$A$7,0+COLUMN(紹介文入力シート!M$7),1)</f>
        <v/>
      </c>
      <c r="N35" s="15" t="str">
        <f>MID(紹介文入力シート!$A$7,0+COLUMN(紹介文入力シート!N$7),1)</f>
        <v/>
      </c>
      <c r="O35" s="15" t="str">
        <f>MID(紹介文入力シート!$A$7,0+COLUMN(紹介文入力シート!O$7),1)</f>
        <v/>
      </c>
      <c r="P35" s="15" t="str">
        <f>MID(紹介文入力シート!$A$7,0+COLUMN(紹介文入力シート!P$7),1)</f>
        <v/>
      </c>
      <c r="Q35" s="15" t="str">
        <f>MID(紹介文入力シート!$A$7,0+COLUMN(紹介文入力シート!Q$7),1)</f>
        <v/>
      </c>
      <c r="R35" s="15" t="str">
        <f>MID(紹介文入力シート!$A$7,0+COLUMN(紹介文入力シート!R$7),1)</f>
        <v/>
      </c>
      <c r="S35" s="15" t="str">
        <f>MID(紹介文入力シート!$A$7,0+COLUMN(紹介文入力シート!S$7),1)</f>
        <v/>
      </c>
      <c r="T35" s="16" t="str">
        <f>MID(紹介文入力シート!$A$7,0+COLUMN(紹介文入力シート!T$7),1)</f>
        <v/>
      </c>
    </row>
    <row r="36" spans="1:22" x14ac:dyDescent="0.2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9"/>
      <c r="V36" s="1" t="s">
        <v>32</v>
      </c>
    </row>
    <row r="37" spans="1:22" ht="26.25" customHeight="1" x14ac:dyDescent="0.2">
      <c r="A37" s="14" t="str">
        <f>MID(紹介文入力シート!$A$7,20+COLUMN(紹介文入力シート!A$7),1)</f>
        <v/>
      </c>
      <c r="B37" s="15" t="str">
        <f>MID(紹介文入力シート!$A$7,20+COLUMN(紹介文入力シート!B$7),1)</f>
        <v/>
      </c>
      <c r="C37" s="15" t="str">
        <f>MID(紹介文入力シート!$A$7,20+COLUMN(紹介文入力シート!C$7),1)</f>
        <v/>
      </c>
      <c r="D37" s="15" t="str">
        <f>MID(紹介文入力シート!$A$7,20+COLUMN(紹介文入力シート!D$7),1)</f>
        <v/>
      </c>
      <c r="E37" s="15" t="str">
        <f>MID(紹介文入力シート!$A$7,20+COLUMN(紹介文入力シート!E$7),1)</f>
        <v/>
      </c>
      <c r="F37" s="15" t="str">
        <f>MID(紹介文入力シート!$A$7,20+COLUMN(紹介文入力シート!F$7),1)</f>
        <v/>
      </c>
      <c r="G37" s="15" t="str">
        <f>MID(紹介文入力シート!$A$7,20+COLUMN(紹介文入力シート!G$7),1)</f>
        <v/>
      </c>
      <c r="H37" s="15" t="str">
        <f>MID(紹介文入力シート!$A$7,20+COLUMN(紹介文入力シート!H$7),1)</f>
        <v/>
      </c>
      <c r="I37" s="15" t="str">
        <f>MID(紹介文入力シート!$A$7,20+COLUMN(紹介文入力シート!I$7),1)</f>
        <v/>
      </c>
      <c r="J37" s="15" t="str">
        <f>MID(紹介文入力シート!$A$7,20+COLUMN(紹介文入力シート!J$7),1)</f>
        <v/>
      </c>
      <c r="K37" s="15" t="str">
        <f>MID(紹介文入力シート!$A$7,20+COLUMN(紹介文入力シート!K$7),1)</f>
        <v/>
      </c>
      <c r="L37" s="15" t="str">
        <f>MID(紹介文入力シート!$A$7,20+COLUMN(紹介文入力シート!L$7),1)</f>
        <v/>
      </c>
      <c r="M37" s="15" t="str">
        <f>MID(紹介文入力シート!$A$7,20+COLUMN(紹介文入力シート!M$7),1)</f>
        <v/>
      </c>
      <c r="N37" s="15" t="str">
        <f>MID(紹介文入力シート!$A$7,20+COLUMN(紹介文入力シート!N$7),1)</f>
        <v/>
      </c>
      <c r="O37" s="15" t="str">
        <f>MID(紹介文入力シート!$A$7,20+COLUMN(紹介文入力シート!O$7),1)</f>
        <v/>
      </c>
      <c r="P37" s="15" t="str">
        <f>MID(紹介文入力シート!$A$7,20+COLUMN(紹介文入力シート!P$7),1)</f>
        <v/>
      </c>
      <c r="Q37" s="15" t="str">
        <f>MID(紹介文入力シート!$A$7,20+COLUMN(紹介文入力シート!Q$7),1)</f>
        <v/>
      </c>
      <c r="R37" s="15" t="str">
        <f>MID(紹介文入力シート!$A$7,20+COLUMN(紹介文入力シート!R$7),1)</f>
        <v/>
      </c>
      <c r="S37" s="15" t="str">
        <f>MID(紹介文入力シート!$A$7,20+COLUMN(紹介文入力シート!S$7),1)</f>
        <v/>
      </c>
      <c r="T37" s="16" t="str">
        <f>MID(紹介文入力シート!$A$7,20+COLUMN(紹介文入力シート!T$7),1)</f>
        <v/>
      </c>
    </row>
    <row r="38" spans="1:22" x14ac:dyDescent="0.2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20"/>
      <c r="L38" s="20"/>
      <c r="M38" s="20"/>
      <c r="N38" s="20"/>
      <c r="O38" s="18"/>
      <c r="P38" s="18"/>
      <c r="Q38" s="18"/>
      <c r="R38" s="20"/>
      <c r="S38" s="20"/>
      <c r="T38" s="19"/>
    </row>
    <row r="39" spans="1:22" ht="26.25" customHeight="1" x14ac:dyDescent="0.2">
      <c r="A39" s="14" t="str">
        <f>MID(紹介文入力シート!$A$7,40+COLUMN(紹介文入力シート!A$7),1)</f>
        <v/>
      </c>
      <c r="B39" s="15" t="str">
        <f>MID(紹介文入力シート!$A$7,40+COLUMN(紹介文入力シート!B$7),1)</f>
        <v/>
      </c>
      <c r="C39" s="15" t="str">
        <f>MID(紹介文入力シート!$A$7,40+COLUMN(紹介文入力シート!C$7),1)</f>
        <v/>
      </c>
      <c r="D39" s="15" t="str">
        <f>MID(紹介文入力シート!$A$7,40+COLUMN(紹介文入力シート!D$7),1)</f>
        <v/>
      </c>
      <c r="E39" s="15" t="str">
        <f>MID(紹介文入力シート!$A$7,40+COLUMN(紹介文入力シート!E$7),1)</f>
        <v/>
      </c>
      <c r="F39" s="15" t="str">
        <f>MID(紹介文入力シート!$A$7,40+COLUMN(紹介文入力シート!F$7),1)</f>
        <v/>
      </c>
      <c r="G39" s="15" t="str">
        <f>MID(紹介文入力シート!$A$7,40+COLUMN(紹介文入力シート!G$7),1)</f>
        <v/>
      </c>
      <c r="H39" s="15" t="str">
        <f>MID(紹介文入力シート!$A$7,40+COLUMN(紹介文入力シート!H$7),1)</f>
        <v/>
      </c>
      <c r="I39" s="15" t="str">
        <f>MID(紹介文入力シート!$A$7,40+COLUMN(紹介文入力シート!I$7),1)</f>
        <v/>
      </c>
      <c r="J39" s="15" t="str">
        <f>MID(紹介文入力シート!$A$7,40+COLUMN(紹介文入力シート!J$7),1)</f>
        <v/>
      </c>
      <c r="K39" s="15" t="str">
        <f>MID(紹介文入力シート!$A$7,40+COLUMN(紹介文入力シート!K$7),1)</f>
        <v/>
      </c>
      <c r="L39" s="15" t="str">
        <f>MID(紹介文入力シート!$A$7,40+COLUMN(紹介文入力シート!L$7),1)</f>
        <v/>
      </c>
      <c r="M39" s="15" t="str">
        <f>MID(紹介文入力シート!$A$7,40+COLUMN(紹介文入力シート!M$7),1)</f>
        <v/>
      </c>
      <c r="N39" s="15" t="str">
        <f>MID(紹介文入力シート!$A$7,40+COLUMN(紹介文入力シート!N$7),1)</f>
        <v/>
      </c>
      <c r="O39" s="15" t="str">
        <f>MID(紹介文入力シート!$A$7,40+COLUMN(紹介文入力シート!O$7),1)</f>
        <v/>
      </c>
      <c r="P39" s="15" t="str">
        <f>MID(紹介文入力シート!$A$7,40+COLUMN(紹介文入力シート!P$7),1)</f>
        <v/>
      </c>
      <c r="Q39" s="15" t="str">
        <f>MID(紹介文入力シート!$A$7,40+COLUMN(紹介文入力シート!Q$7),1)</f>
        <v/>
      </c>
      <c r="R39" s="15" t="str">
        <f>MID(紹介文入力シート!$A$7,40+COLUMN(紹介文入力シート!R$7),1)</f>
        <v/>
      </c>
      <c r="S39" s="15" t="str">
        <f>MID(紹介文入力シート!$A$7,40+COLUMN(紹介文入力シート!S$7),1)</f>
        <v/>
      </c>
      <c r="T39" s="16" t="str">
        <f>MID(紹介文入力シート!$A$7,40+COLUMN(紹介文入力シート!T$7),1)</f>
        <v/>
      </c>
    </row>
    <row r="40" spans="1:22" x14ac:dyDescent="0.2">
      <c r="A40" s="17"/>
      <c r="B40" s="18"/>
      <c r="C40" s="18"/>
      <c r="D40" s="20"/>
      <c r="E40" s="20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9"/>
    </row>
    <row r="41" spans="1:22" ht="26.25" customHeight="1" x14ac:dyDescent="0.2">
      <c r="A41" s="14" t="str">
        <f>MID(紹介文入力シート!$A$7,60+COLUMN(紹介文入力シート!A$7),1)</f>
        <v/>
      </c>
      <c r="B41" s="15" t="str">
        <f>MID(紹介文入力シート!$A$7,60+COLUMN(紹介文入力シート!B$7),1)</f>
        <v/>
      </c>
      <c r="C41" s="15" t="str">
        <f>MID(紹介文入力シート!$A$7,60+COLUMN(紹介文入力シート!C$7),1)</f>
        <v/>
      </c>
      <c r="D41" s="15" t="str">
        <f>MID(紹介文入力シート!$A$7,60+COLUMN(紹介文入力シート!D$7),1)</f>
        <v/>
      </c>
      <c r="E41" s="15" t="str">
        <f>MID(紹介文入力シート!$A$7,60+COLUMN(紹介文入力シート!E$7),1)</f>
        <v/>
      </c>
      <c r="F41" s="15" t="str">
        <f>MID(紹介文入力シート!$A$7,60+COLUMN(紹介文入力シート!F$7),1)</f>
        <v/>
      </c>
      <c r="G41" s="15" t="str">
        <f>MID(紹介文入力シート!$A$7,60+COLUMN(紹介文入力シート!G$7),1)</f>
        <v/>
      </c>
      <c r="H41" s="15" t="str">
        <f>MID(紹介文入力シート!$A$7,60+COLUMN(紹介文入力シート!H$7),1)</f>
        <v/>
      </c>
      <c r="I41" s="15" t="str">
        <f>MID(紹介文入力シート!$A$7,60+COLUMN(紹介文入力シート!I$7),1)</f>
        <v/>
      </c>
      <c r="J41" s="15" t="str">
        <f>MID(紹介文入力シート!$A$7,60+COLUMN(紹介文入力シート!J$7),1)</f>
        <v/>
      </c>
      <c r="K41" s="15" t="str">
        <f>MID(紹介文入力シート!$A$7,60+COLUMN(紹介文入力シート!K$7),1)</f>
        <v/>
      </c>
      <c r="L41" s="15" t="str">
        <f>MID(紹介文入力シート!$A$7,60+COLUMN(紹介文入力シート!L$7),1)</f>
        <v/>
      </c>
      <c r="M41" s="15" t="str">
        <f>MID(紹介文入力シート!$A$7,60+COLUMN(紹介文入力シート!M$7),1)</f>
        <v/>
      </c>
      <c r="N41" s="15" t="str">
        <f>MID(紹介文入力シート!$A$7,60+COLUMN(紹介文入力シート!N$7),1)</f>
        <v/>
      </c>
      <c r="O41" s="15" t="str">
        <f>MID(紹介文入力シート!$A$7,60+COLUMN(紹介文入力シート!O$7),1)</f>
        <v/>
      </c>
      <c r="P41" s="15" t="str">
        <f>MID(紹介文入力シート!$A$7,60+COLUMN(紹介文入力シート!P$7),1)</f>
        <v/>
      </c>
      <c r="Q41" s="15" t="str">
        <f>MID(紹介文入力シート!$A$7,60+COLUMN(紹介文入力シート!Q$7),1)</f>
        <v/>
      </c>
      <c r="R41" s="15" t="str">
        <f>MID(紹介文入力シート!$A$7,60+COLUMN(紹介文入力シート!R$7),1)</f>
        <v/>
      </c>
      <c r="S41" s="15" t="str">
        <f>MID(紹介文入力シート!$A$7,60+COLUMN(紹介文入力シート!S$7),1)</f>
        <v/>
      </c>
      <c r="T41" s="16" t="str">
        <f>MID(紹介文入力シート!$A$7,60+COLUMN(紹介文入力シート!T$7),1)</f>
        <v/>
      </c>
    </row>
    <row r="42" spans="1:22" x14ac:dyDescent="0.2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9"/>
    </row>
    <row r="43" spans="1:22" ht="26.25" customHeight="1" x14ac:dyDescent="0.2">
      <c r="A43" s="14" t="str">
        <f>MID(紹介文入力シート!$A$7,80+COLUMN(紹介文入力シート!A$7),1)</f>
        <v/>
      </c>
      <c r="B43" s="15" t="str">
        <f>MID(紹介文入力シート!$A$7,80+COLUMN(紹介文入力シート!B$7),1)</f>
        <v/>
      </c>
      <c r="C43" s="15" t="str">
        <f>MID(紹介文入力シート!$A$7,80+COLUMN(紹介文入力シート!C$7),1)</f>
        <v/>
      </c>
      <c r="D43" s="15" t="str">
        <f>MID(紹介文入力シート!$A$7,80+COLUMN(紹介文入力シート!D$7),1)</f>
        <v/>
      </c>
      <c r="E43" s="15" t="str">
        <f>MID(紹介文入力シート!$A$7,80+COLUMN(紹介文入力シート!E$7),1)</f>
        <v/>
      </c>
      <c r="F43" s="15" t="str">
        <f>MID(紹介文入力シート!$A$7,80+COLUMN(紹介文入力シート!F$7),1)</f>
        <v/>
      </c>
      <c r="G43" s="15" t="str">
        <f>MID(紹介文入力シート!$A$7,80+COLUMN(紹介文入力シート!G$7),1)</f>
        <v/>
      </c>
      <c r="H43" s="15" t="str">
        <f>MID(紹介文入力シート!$A$7,80+COLUMN(紹介文入力シート!H$7),1)</f>
        <v/>
      </c>
      <c r="I43" s="15" t="str">
        <f>MID(紹介文入力シート!$A$7,80+COLUMN(紹介文入力シート!I$7),1)</f>
        <v/>
      </c>
      <c r="J43" s="15" t="str">
        <f>MID(紹介文入力シート!$A$7,80+COLUMN(紹介文入力シート!J$7),1)</f>
        <v/>
      </c>
      <c r="K43" s="15" t="str">
        <f>MID(紹介文入力シート!$A$7,80+COLUMN(紹介文入力シート!K$7),1)</f>
        <v/>
      </c>
      <c r="L43" s="15" t="str">
        <f>MID(紹介文入力シート!$A$7,80+COLUMN(紹介文入力シート!L$7),1)</f>
        <v/>
      </c>
      <c r="M43" s="15" t="str">
        <f>MID(紹介文入力シート!$A$7,80+COLUMN(紹介文入力シート!M$7),1)</f>
        <v/>
      </c>
      <c r="N43" s="15" t="str">
        <f>MID(紹介文入力シート!$A$7,80+COLUMN(紹介文入力シート!N$7),1)</f>
        <v/>
      </c>
      <c r="O43" s="15" t="str">
        <f>MID(紹介文入力シート!$A$7,80+COLUMN(紹介文入力シート!O$7),1)</f>
        <v/>
      </c>
      <c r="P43" s="15" t="str">
        <f>MID(紹介文入力シート!$A$7,80+COLUMN(紹介文入力シート!P$7),1)</f>
        <v/>
      </c>
      <c r="Q43" s="15" t="str">
        <f>MID(紹介文入力シート!$A$7,80+COLUMN(紹介文入力シート!Q$7),1)</f>
        <v/>
      </c>
      <c r="R43" s="15" t="str">
        <f>MID(紹介文入力シート!$A$7,80+COLUMN(紹介文入力シート!R$7),1)</f>
        <v/>
      </c>
      <c r="S43" s="15" t="str">
        <f>MID(紹介文入力シート!$A$7,80+COLUMN(紹介文入力シート!S$7),1)</f>
        <v/>
      </c>
      <c r="T43" s="16" t="str">
        <f>MID(紹介文入力シート!$A$7,80+COLUMN(紹介文入力シート!T$7),1)</f>
        <v/>
      </c>
    </row>
    <row r="44" spans="1:22" x14ac:dyDescent="0.2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20"/>
      <c r="L44" s="20"/>
      <c r="M44" s="20"/>
      <c r="N44" s="20"/>
      <c r="O44" s="18"/>
      <c r="P44" s="18"/>
      <c r="Q44" s="18"/>
      <c r="R44" s="20"/>
      <c r="S44" s="20"/>
      <c r="T44" s="19"/>
    </row>
    <row r="45" spans="1:22" ht="26.25" customHeight="1" x14ac:dyDescent="0.2">
      <c r="A45" s="14" t="str">
        <f>MID(紹介文入力シート!$A$7,100+COLUMN(紹介文入力シート!A$7),1)</f>
        <v/>
      </c>
      <c r="B45" s="15" t="str">
        <f>MID(紹介文入力シート!$A$7,100+COLUMN(紹介文入力シート!B$7),1)</f>
        <v/>
      </c>
      <c r="C45" s="15" t="str">
        <f>MID(紹介文入力シート!$A$7,100+COLUMN(紹介文入力シート!C$7),1)</f>
        <v/>
      </c>
      <c r="D45" s="15" t="str">
        <f>MID(紹介文入力シート!$A$7,100+COLUMN(紹介文入力シート!D$7),1)</f>
        <v/>
      </c>
      <c r="E45" s="15" t="str">
        <f>MID(紹介文入力シート!$A$7,100+COLUMN(紹介文入力シート!E$7),1)</f>
        <v/>
      </c>
      <c r="F45" s="15" t="str">
        <f>MID(紹介文入力シート!$A$7,100+COLUMN(紹介文入力シート!F$7),1)</f>
        <v/>
      </c>
      <c r="G45" s="15" t="str">
        <f>MID(紹介文入力シート!$A$7,100+COLUMN(紹介文入力シート!G$7),1)</f>
        <v/>
      </c>
      <c r="H45" s="15" t="str">
        <f>MID(紹介文入力シート!$A$7,100+COLUMN(紹介文入力シート!H$7),1)</f>
        <v/>
      </c>
      <c r="I45" s="15" t="str">
        <f>MID(紹介文入力シート!$A$7,100+COLUMN(紹介文入力シート!I$7),1)</f>
        <v/>
      </c>
      <c r="J45" s="15" t="str">
        <f>MID(紹介文入力シート!$A$7,100+COLUMN(紹介文入力シート!J$7),1)</f>
        <v/>
      </c>
      <c r="K45" s="15" t="str">
        <f>MID(紹介文入力シート!$A$7,100+COLUMN(紹介文入力シート!K$7),1)</f>
        <v/>
      </c>
      <c r="L45" s="15" t="str">
        <f>MID(紹介文入力シート!$A$7,100+COLUMN(紹介文入力シート!L$7),1)</f>
        <v/>
      </c>
      <c r="M45" s="15" t="str">
        <f>MID(紹介文入力シート!$A$7,100+COLUMN(紹介文入力シート!M$7),1)</f>
        <v/>
      </c>
      <c r="N45" s="15" t="str">
        <f>MID(紹介文入力シート!$A$7,100+COLUMN(紹介文入力シート!N$7),1)</f>
        <v/>
      </c>
      <c r="O45" s="15" t="str">
        <f>MID(紹介文入力シート!$A$7,100+COLUMN(紹介文入力シート!O$7),1)</f>
        <v/>
      </c>
      <c r="P45" s="15" t="str">
        <f>MID(紹介文入力シート!$A$7,100+COLUMN(紹介文入力シート!P$7),1)</f>
        <v/>
      </c>
      <c r="Q45" s="15" t="str">
        <f>MID(紹介文入力シート!$A$7,100+COLUMN(紹介文入力シート!Q$7),1)</f>
        <v/>
      </c>
      <c r="R45" s="15" t="str">
        <f>MID(紹介文入力シート!$A$7,100+COLUMN(紹介文入力シート!R$7),1)</f>
        <v/>
      </c>
      <c r="S45" s="15" t="str">
        <f>MID(紹介文入力シート!$A$7,100+COLUMN(紹介文入力シート!S$7),1)</f>
        <v/>
      </c>
      <c r="T45" s="16" t="str">
        <f>MID(紹介文入力シート!$A$7,100+COLUMN(紹介文入力シート!T$7),1)</f>
        <v/>
      </c>
    </row>
    <row r="46" spans="1:22" x14ac:dyDescent="0.2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9"/>
    </row>
    <row r="47" spans="1:22" ht="26.25" customHeight="1" x14ac:dyDescent="0.2">
      <c r="A47" s="14" t="str">
        <f>MID(紹介文入力シート!$A$7,120+COLUMN(紹介文入力シート!A$7),1)</f>
        <v/>
      </c>
      <c r="B47" s="15" t="str">
        <f>MID(紹介文入力シート!$A$7,120+COLUMN(紹介文入力シート!B$7),1)</f>
        <v/>
      </c>
      <c r="C47" s="15" t="str">
        <f>MID(紹介文入力シート!$A$7,120+COLUMN(紹介文入力シート!C$7),1)</f>
        <v/>
      </c>
      <c r="D47" s="15" t="str">
        <f>MID(紹介文入力シート!$A$7,120+COLUMN(紹介文入力シート!D$7),1)</f>
        <v/>
      </c>
      <c r="E47" s="15" t="str">
        <f>MID(紹介文入力シート!$A$7,120+COLUMN(紹介文入力シート!E$7),1)</f>
        <v/>
      </c>
      <c r="F47" s="15" t="str">
        <f>MID(紹介文入力シート!$A$7,120+COLUMN(紹介文入力シート!F$7),1)</f>
        <v/>
      </c>
      <c r="G47" s="15" t="str">
        <f>MID(紹介文入力シート!$A$7,120+COLUMN(紹介文入力シート!G$7),1)</f>
        <v/>
      </c>
      <c r="H47" s="15" t="str">
        <f>MID(紹介文入力シート!$A$7,120+COLUMN(紹介文入力シート!H$7),1)</f>
        <v/>
      </c>
      <c r="I47" s="15" t="str">
        <f>MID(紹介文入力シート!$A$7,120+COLUMN(紹介文入力シート!I$7),1)</f>
        <v/>
      </c>
      <c r="J47" s="15" t="str">
        <f>MID(紹介文入力シート!$A$7,120+COLUMN(紹介文入力シート!J$7),1)</f>
        <v/>
      </c>
      <c r="K47" s="15" t="str">
        <f>MID(紹介文入力シート!$A$7,120+COLUMN(紹介文入力シート!K$7),1)</f>
        <v/>
      </c>
      <c r="L47" s="15" t="str">
        <f>MID(紹介文入力シート!$A$7,120+COLUMN(紹介文入力シート!L$7),1)</f>
        <v/>
      </c>
      <c r="M47" s="15" t="str">
        <f>MID(紹介文入力シート!$A$7,120+COLUMN(紹介文入力シート!M$7),1)</f>
        <v/>
      </c>
      <c r="N47" s="15" t="str">
        <f>MID(紹介文入力シート!$A$7,120+COLUMN(紹介文入力シート!N$7),1)</f>
        <v/>
      </c>
      <c r="O47" s="15" t="str">
        <f>MID(紹介文入力シート!$A$7,120+COLUMN(紹介文入力シート!O$7),1)</f>
        <v/>
      </c>
      <c r="P47" s="15" t="str">
        <f>MID(紹介文入力シート!$A$7,120+COLUMN(紹介文入力シート!P$7),1)</f>
        <v/>
      </c>
      <c r="Q47" s="15" t="str">
        <f>MID(紹介文入力シート!$A$7,120+COLUMN(紹介文入力シート!Q$7),1)</f>
        <v/>
      </c>
      <c r="R47" s="15" t="str">
        <f>MID(紹介文入力シート!$A$7,120+COLUMN(紹介文入力シート!R$7),1)</f>
        <v/>
      </c>
      <c r="S47" s="15" t="str">
        <f>MID(紹介文入力シート!$A$7,120+COLUMN(紹介文入力シート!S$7),1)</f>
        <v/>
      </c>
      <c r="T47" s="16" t="str">
        <f>MID(紹介文入力シート!$A$7,120+COLUMN(紹介文入力シート!T$7),1)</f>
        <v/>
      </c>
    </row>
    <row r="48" spans="1:22" x14ac:dyDescent="0.2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9"/>
    </row>
    <row r="49" spans="1:20" ht="26.25" customHeight="1" x14ac:dyDescent="0.2">
      <c r="A49" s="14" t="str">
        <f>MID(紹介文入力シート!$A$7,140+COLUMN(紹介文入力シート!A$7),1)</f>
        <v/>
      </c>
      <c r="B49" s="15" t="str">
        <f>MID(紹介文入力シート!$A$7,140+COLUMN(紹介文入力シート!B$7),1)</f>
        <v/>
      </c>
      <c r="C49" s="15" t="str">
        <f>MID(紹介文入力シート!$A$7,140+COLUMN(紹介文入力シート!C$7),1)</f>
        <v/>
      </c>
      <c r="D49" s="15" t="str">
        <f>MID(紹介文入力シート!$A$7,140+COLUMN(紹介文入力シート!D$7),1)</f>
        <v/>
      </c>
      <c r="E49" s="15" t="str">
        <f>MID(紹介文入力シート!$A$7,140+COLUMN(紹介文入力シート!E$7),1)</f>
        <v/>
      </c>
      <c r="F49" s="15" t="str">
        <f>MID(紹介文入力シート!$A$7,140+COLUMN(紹介文入力シート!F$7),1)</f>
        <v/>
      </c>
      <c r="G49" s="15" t="str">
        <f>MID(紹介文入力シート!$A$7,140+COLUMN(紹介文入力シート!G$7),1)</f>
        <v/>
      </c>
      <c r="H49" s="15" t="str">
        <f>MID(紹介文入力シート!$A$7,140+COLUMN(紹介文入力シート!H$7),1)</f>
        <v/>
      </c>
      <c r="I49" s="15" t="str">
        <f>MID(紹介文入力シート!$A$7,140+COLUMN(紹介文入力シート!I$7),1)</f>
        <v/>
      </c>
      <c r="J49" s="15" t="str">
        <f>MID(紹介文入力シート!$A$7,140+COLUMN(紹介文入力シート!J$7),1)</f>
        <v/>
      </c>
      <c r="K49" s="15" t="str">
        <f>MID(紹介文入力シート!$A$7,140+COLUMN(紹介文入力シート!K$7),1)</f>
        <v/>
      </c>
      <c r="L49" s="15" t="str">
        <f>MID(紹介文入力シート!$A$7,140+COLUMN(紹介文入力シート!L$7),1)</f>
        <v/>
      </c>
      <c r="M49" s="15" t="str">
        <f>MID(紹介文入力シート!$A$7,140+COLUMN(紹介文入力シート!M$7),1)</f>
        <v/>
      </c>
      <c r="N49" s="15" t="str">
        <f>MID(紹介文入力シート!$A$7,140+COLUMN(紹介文入力シート!N$7),1)</f>
        <v/>
      </c>
      <c r="O49" s="15" t="str">
        <f>MID(紹介文入力シート!$A$7,140+COLUMN(紹介文入力シート!O$7),1)</f>
        <v/>
      </c>
      <c r="P49" s="15" t="str">
        <f>MID(紹介文入力シート!$A$7,140+COLUMN(紹介文入力シート!P$7),1)</f>
        <v/>
      </c>
      <c r="Q49" s="15" t="str">
        <f>MID(紹介文入力シート!$A$7,140+COLUMN(紹介文入力シート!Q$7),1)</f>
        <v/>
      </c>
      <c r="R49" s="15" t="str">
        <f>MID(紹介文入力シート!$A$7,140+COLUMN(紹介文入力シート!R$7),1)</f>
        <v/>
      </c>
      <c r="S49" s="15" t="str">
        <f>MID(紹介文入力シート!$A$7,140+COLUMN(紹介文入力シート!S$7),1)</f>
        <v/>
      </c>
      <c r="T49" s="16" t="str">
        <f>MID(紹介文入力シート!$A$7,140+COLUMN(紹介文入力シート!T$7),1)</f>
        <v/>
      </c>
    </row>
    <row r="50" spans="1:20" x14ac:dyDescent="0.2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20"/>
      <c r="L50" s="20"/>
      <c r="M50" s="20"/>
      <c r="N50" s="20"/>
      <c r="O50" s="18"/>
      <c r="P50" s="18"/>
      <c r="Q50" s="18"/>
      <c r="R50" s="20"/>
      <c r="S50" s="20"/>
      <c r="T50" s="19"/>
    </row>
    <row r="51" spans="1:20" ht="26.25" customHeight="1" x14ac:dyDescent="0.2">
      <c r="A51" s="14" t="str">
        <f>MID(紹介文入力シート!$A$7,160+COLUMN(紹介文入力シート!A$7),1)</f>
        <v/>
      </c>
      <c r="B51" s="15" t="str">
        <f>MID(紹介文入力シート!$A$7,160+COLUMN(紹介文入力シート!B$7),1)</f>
        <v/>
      </c>
      <c r="C51" s="15" t="str">
        <f>MID(紹介文入力シート!$A$7,160+COLUMN(紹介文入力シート!C$7),1)</f>
        <v/>
      </c>
      <c r="D51" s="15" t="str">
        <f>MID(紹介文入力シート!$A$7,160+COLUMN(紹介文入力シート!D$7),1)</f>
        <v/>
      </c>
      <c r="E51" s="15" t="str">
        <f>MID(紹介文入力シート!$A$7,160+COLUMN(紹介文入力シート!E$7),1)</f>
        <v/>
      </c>
      <c r="F51" s="15" t="str">
        <f>MID(紹介文入力シート!$A$7,160+COLUMN(紹介文入力シート!F$7),1)</f>
        <v/>
      </c>
      <c r="G51" s="15" t="str">
        <f>MID(紹介文入力シート!$A$7,160+COLUMN(紹介文入力シート!G$7),1)</f>
        <v/>
      </c>
      <c r="H51" s="15" t="str">
        <f>MID(紹介文入力シート!$A$7,160+COLUMN(紹介文入力シート!H$7),1)</f>
        <v/>
      </c>
      <c r="I51" s="15" t="str">
        <f>MID(紹介文入力シート!$A$7,160+COLUMN(紹介文入力シート!I$7),1)</f>
        <v/>
      </c>
      <c r="J51" s="15" t="str">
        <f>MID(紹介文入力シート!$A$7,160+COLUMN(紹介文入力シート!J$7),1)</f>
        <v/>
      </c>
      <c r="K51" s="15" t="str">
        <f>MID(紹介文入力シート!$A$7,160+COLUMN(紹介文入力シート!K$7),1)</f>
        <v/>
      </c>
      <c r="L51" s="15" t="str">
        <f>MID(紹介文入力シート!$A$7,160+COLUMN(紹介文入力シート!L$7),1)</f>
        <v/>
      </c>
      <c r="M51" s="15" t="str">
        <f>MID(紹介文入力シート!$A$7,160+COLUMN(紹介文入力シート!M$7),1)</f>
        <v/>
      </c>
      <c r="N51" s="15" t="str">
        <f>MID(紹介文入力シート!$A$7,160+COLUMN(紹介文入力シート!N$7),1)</f>
        <v/>
      </c>
      <c r="O51" s="15" t="str">
        <f>MID(紹介文入力シート!$A$7,160+COLUMN(紹介文入力シート!O$7),1)</f>
        <v/>
      </c>
      <c r="P51" s="15" t="str">
        <f>MID(紹介文入力シート!$A$7,160+COLUMN(紹介文入力シート!P$7),1)</f>
        <v/>
      </c>
      <c r="Q51" s="15" t="str">
        <f>MID(紹介文入力シート!$A$7,160+COLUMN(紹介文入力シート!Q$7),1)</f>
        <v/>
      </c>
      <c r="R51" s="15" t="str">
        <f>MID(紹介文入力シート!$A$7,160+COLUMN(紹介文入力シート!R$7),1)</f>
        <v/>
      </c>
      <c r="S51" s="15" t="str">
        <f>MID(紹介文入力シート!$A$7,160+COLUMN(紹介文入力シート!S$7),1)</f>
        <v/>
      </c>
      <c r="T51" s="16" t="str">
        <f>MID(紹介文入力シート!$A$7,160+COLUMN(紹介文入力シート!T$7),1)</f>
        <v/>
      </c>
    </row>
    <row r="52" spans="1:20" x14ac:dyDescent="0.2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9"/>
    </row>
    <row r="53" spans="1:20" ht="26.25" customHeight="1" x14ac:dyDescent="0.2">
      <c r="A53" s="14" t="str">
        <f>MID(紹介文入力シート!$A$7,180+COLUMN(紹介文入力シート!A$7),1)</f>
        <v/>
      </c>
      <c r="B53" s="15" t="str">
        <f>MID(紹介文入力シート!$A$7,180+COLUMN(紹介文入力シート!B$7),1)</f>
        <v/>
      </c>
      <c r="C53" s="15" t="str">
        <f>MID(紹介文入力シート!$A$7,180+COLUMN(紹介文入力シート!C$7),1)</f>
        <v/>
      </c>
      <c r="D53" s="15" t="str">
        <f>MID(紹介文入力シート!$A$7,180+COLUMN(紹介文入力シート!D$7),1)</f>
        <v/>
      </c>
      <c r="E53" s="15" t="str">
        <f>MID(紹介文入力シート!$A$7,180+COLUMN(紹介文入力シート!E$7),1)</f>
        <v/>
      </c>
      <c r="F53" s="15" t="str">
        <f>MID(紹介文入力シート!$A$7,180+COLUMN(紹介文入力シート!F$7),1)</f>
        <v/>
      </c>
      <c r="G53" s="15" t="str">
        <f>MID(紹介文入力シート!$A$7,180+COLUMN(紹介文入力シート!G$7),1)</f>
        <v/>
      </c>
      <c r="H53" s="15" t="str">
        <f>MID(紹介文入力シート!$A$7,180+COLUMN(紹介文入力シート!H$7),1)</f>
        <v/>
      </c>
      <c r="I53" s="15" t="str">
        <f>MID(紹介文入力シート!$A$7,180+COLUMN(紹介文入力シート!I$7),1)</f>
        <v/>
      </c>
      <c r="J53" s="15" t="str">
        <f>MID(紹介文入力シート!$A$7,180+COLUMN(紹介文入力シート!J$7),1)</f>
        <v/>
      </c>
      <c r="K53" s="15" t="str">
        <f>MID(紹介文入力シート!$A$7,180+COLUMN(紹介文入力シート!K$7),1)</f>
        <v/>
      </c>
      <c r="L53" s="15" t="str">
        <f>MID(紹介文入力シート!$A$7,180+COLUMN(紹介文入力シート!L$7),1)</f>
        <v/>
      </c>
      <c r="M53" s="15" t="str">
        <f>MID(紹介文入力シート!$A$7,180+COLUMN(紹介文入力シート!M$7),1)</f>
        <v/>
      </c>
      <c r="N53" s="15" t="str">
        <f>MID(紹介文入力シート!$A$7,180+COLUMN(紹介文入力シート!N$7),1)</f>
        <v/>
      </c>
      <c r="O53" s="15" t="str">
        <f>MID(紹介文入力シート!$A$7,180+COLUMN(紹介文入力シート!O$7),1)</f>
        <v/>
      </c>
      <c r="P53" s="15" t="str">
        <f>MID(紹介文入力シート!$A$7,180+COLUMN(紹介文入力シート!P$7),1)</f>
        <v/>
      </c>
      <c r="Q53" s="15" t="str">
        <f>MID(紹介文入力シート!$A$7,180+COLUMN(紹介文入力シート!Q$7),1)</f>
        <v/>
      </c>
      <c r="R53" s="15" t="str">
        <f>MID(紹介文入力シート!$A$7,180+COLUMN(紹介文入力シート!R$7),1)</f>
        <v/>
      </c>
      <c r="S53" s="15" t="str">
        <f>MID(紹介文入力シート!$A$7,180+COLUMN(紹介文入力シート!S$7),1)</f>
        <v/>
      </c>
      <c r="T53" s="16" t="str">
        <f>MID(紹介文入力シート!$A$7,180+COLUMN(紹介文入力シート!T$7),1)</f>
        <v/>
      </c>
    </row>
    <row r="54" spans="1:20" x14ac:dyDescent="0.2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18"/>
      <c r="P54" s="18"/>
      <c r="Q54" s="18"/>
      <c r="R54" s="20"/>
      <c r="S54" s="20"/>
      <c r="T54" s="19"/>
    </row>
    <row r="55" spans="1:20" ht="26.25" customHeight="1" thickBot="1" x14ac:dyDescent="0.25">
      <c r="A55" s="21" t="str">
        <f>MID(紹介文入力シート!$A$7,200+COLUMN(紹介文入力シート!A$7),1)</f>
        <v/>
      </c>
      <c r="B55" s="22" t="str">
        <f>MID(紹介文入力シート!$A$7,200+COLUMN(紹介文入力シート!B$7),1)</f>
        <v/>
      </c>
      <c r="C55" s="22" t="str">
        <f>MID(紹介文入力シート!$A$7,200+COLUMN(紹介文入力シート!C$7),1)</f>
        <v/>
      </c>
      <c r="D55" s="22" t="str">
        <f>MID(紹介文入力シート!$A$7,200+COLUMN(紹介文入力シート!D$7),1)</f>
        <v/>
      </c>
      <c r="E55" s="22" t="str">
        <f>MID(紹介文入力シート!$A$7,200+COLUMN(紹介文入力シート!E$7),1)</f>
        <v/>
      </c>
      <c r="F55" s="22" t="str">
        <f>MID(紹介文入力シート!$A$7,200+COLUMN(紹介文入力シート!F$7),1)</f>
        <v/>
      </c>
      <c r="G55" s="22" t="str">
        <f>MID(紹介文入力シート!$A$7,200+COLUMN(紹介文入力シート!G$7),1)</f>
        <v/>
      </c>
      <c r="H55" s="22" t="str">
        <f>MID(紹介文入力シート!$A$7,200+COLUMN(紹介文入力シート!H$7),1)</f>
        <v/>
      </c>
      <c r="I55" s="22" t="str">
        <f>MID(紹介文入力シート!$A$7,200+COLUMN(紹介文入力シート!I$7),1)</f>
        <v/>
      </c>
      <c r="J55" s="22" t="str">
        <f>MID(紹介文入力シート!$A$7,200+COLUMN(紹介文入力シート!J$7),1)</f>
        <v/>
      </c>
      <c r="K55" s="22" t="str">
        <f>MID(紹介文入力シート!$A$7,200+COLUMN(紹介文入力シート!K$7),1)</f>
        <v/>
      </c>
      <c r="L55" s="22" t="str">
        <f>MID(紹介文入力シート!$A$7,200+COLUMN(紹介文入力シート!L$7),1)</f>
        <v/>
      </c>
      <c r="M55" s="22" t="str">
        <f>MID(紹介文入力シート!$A$7,200+COLUMN(紹介文入力シート!M$7),1)</f>
        <v/>
      </c>
      <c r="N55" s="22" t="str">
        <f>MID(紹介文入力シート!$A$7,200+COLUMN(紹介文入力シート!N$7),1)</f>
        <v/>
      </c>
      <c r="O55" s="22" t="str">
        <f>MID(紹介文入力シート!$A$7,200+COLUMN(紹介文入力シート!O$7),1)</f>
        <v/>
      </c>
      <c r="P55" s="22" t="str">
        <f>MID(紹介文入力シート!$A$7,200+COLUMN(紹介文入力シート!P$7),1)</f>
        <v/>
      </c>
      <c r="Q55" s="22" t="str">
        <f>MID(紹介文入力シート!$A$7,200+COLUMN(紹介文入力シート!Q$7),1)</f>
        <v/>
      </c>
      <c r="R55" s="22" t="str">
        <f>MID(紹介文入力シート!$A$7,200+COLUMN(紹介文入力シート!R$7),1)</f>
        <v/>
      </c>
      <c r="S55" s="22" t="str">
        <f>MID(紹介文入力シート!$A$7,200+COLUMN(紹介文入力シート!S$7),1)</f>
        <v/>
      </c>
      <c r="T55" s="23" t="str">
        <f>MID(紹介文入力シート!$A$7,200+COLUMN(紹介文入力シート!T$7),1)</f>
        <v/>
      </c>
    </row>
  </sheetData>
  <mergeCells count="52">
    <mergeCell ref="A2:T2"/>
    <mergeCell ref="A3:T3"/>
    <mergeCell ref="C26:T26"/>
    <mergeCell ref="K23:L23"/>
    <mergeCell ref="K24:L25"/>
    <mergeCell ref="D12:E12"/>
    <mergeCell ref="G12:I12"/>
    <mergeCell ref="E19:T19"/>
    <mergeCell ref="C23:J23"/>
    <mergeCell ref="C17:J18"/>
    <mergeCell ref="C24:J25"/>
    <mergeCell ref="M23:T23"/>
    <mergeCell ref="M24:T25"/>
    <mergeCell ref="I6:J7"/>
    <mergeCell ref="O6:P7"/>
    <mergeCell ref="K6:N7"/>
    <mergeCell ref="C8:J8"/>
    <mergeCell ref="C9:J10"/>
    <mergeCell ref="M8:T10"/>
    <mergeCell ref="Q6:T7"/>
    <mergeCell ref="A26:B26"/>
    <mergeCell ref="A8:B8"/>
    <mergeCell ref="A9:B10"/>
    <mergeCell ref="A11:B11"/>
    <mergeCell ref="A12:B15"/>
    <mergeCell ref="A16:B16"/>
    <mergeCell ref="H15:I15"/>
    <mergeCell ref="P15:Q15"/>
    <mergeCell ref="A27:B28"/>
    <mergeCell ref="A29:B29"/>
    <mergeCell ref="A30:B31"/>
    <mergeCell ref="A17:B19"/>
    <mergeCell ref="A20:B20"/>
    <mergeCell ref="A21:B22"/>
    <mergeCell ref="A23:B23"/>
    <mergeCell ref="A24:B25"/>
    <mergeCell ref="K29:L29"/>
    <mergeCell ref="K30:L31"/>
    <mergeCell ref="K8:L10"/>
    <mergeCell ref="C27:T28"/>
    <mergeCell ref="C29:J29"/>
    <mergeCell ref="C30:J31"/>
    <mergeCell ref="M29:T29"/>
    <mergeCell ref="M30:T31"/>
    <mergeCell ref="C11:T11"/>
    <mergeCell ref="C13:T14"/>
    <mergeCell ref="C20:T20"/>
    <mergeCell ref="C21:T22"/>
    <mergeCell ref="C16:J16"/>
    <mergeCell ref="K17:T18"/>
    <mergeCell ref="K16:T16"/>
    <mergeCell ref="C19:D19"/>
  </mergeCells>
  <phoneticPr fontId="1"/>
  <conditionalFormatting sqref="C20:T22 C23:J25 M23:T25 C26:T28 C29:J31 M29:T31">
    <cfRule type="containsBlanks" dxfId="3" priority="1">
      <formula>LEN(TRIM(C20))=0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93" orientation="portrait" r:id="rId1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workbookViewId="0">
      <selection activeCell="A7" sqref="A7:AI22"/>
    </sheetView>
  </sheetViews>
  <sheetFormatPr defaultRowHeight="13" x14ac:dyDescent="0.2"/>
  <cols>
    <col min="1" max="35" width="2.453125" customWidth="1"/>
  </cols>
  <sheetData>
    <row r="1" spans="1:35" x14ac:dyDescent="0.2">
      <c r="A1" s="418" t="s">
        <v>33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2">
      <c r="A2" s="418" t="s">
        <v>34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">
      <c r="A3" s="134" t="s">
        <v>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2">
      <c r="A4" s="134" t="s">
        <v>29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2">
      <c r="A5" s="51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51"/>
      <c r="S5" s="51"/>
      <c r="T5" s="51"/>
      <c r="U5" s="51"/>
      <c r="V5" s="51"/>
      <c r="W5" s="51"/>
      <c r="X5" s="51"/>
      <c r="Y5" s="65"/>
      <c r="Z5" s="66"/>
      <c r="AA5" s="65"/>
      <c r="AB5" s="65"/>
      <c r="AC5" s="413" t="s">
        <v>27</v>
      </c>
      <c r="AD5" s="413"/>
      <c r="AE5" s="413"/>
      <c r="AF5" s="413"/>
      <c r="AG5" s="413"/>
      <c r="AH5" s="413"/>
      <c r="AI5" s="413"/>
    </row>
    <row r="6" spans="1:35" ht="13.5" thickBot="1" x14ac:dyDescent="0.25">
      <c r="A6" s="51"/>
      <c r="B6" s="66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51"/>
      <c r="S6" s="51"/>
      <c r="T6" s="51"/>
      <c r="U6" s="67"/>
      <c r="V6" s="67"/>
      <c r="W6" s="67"/>
      <c r="X6" s="67"/>
      <c r="Y6" s="51"/>
      <c r="Z6" s="66"/>
      <c r="AA6" s="65"/>
      <c r="AB6" s="65"/>
      <c r="AC6" s="414" t="s">
        <v>28</v>
      </c>
      <c r="AD6" s="415"/>
      <c r="AE6" s="415"/>
      <c r="AF6" s="416">
        <f>LEN(SUBSTITUTE(A7,CHAR(10),""))</f>
        <v>0</v>
      </c>
      <c r="AG6" s="416"/>
      <c r="AH6" s="416"/>
      <c r="AI6" s="417"/>
    </row>
    <row r="7" spans="1:35" ht="13.5" customHeight="1" x14ac:dyDescent="0.2">
      <c r="A7" s="404"/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6"/>
    </row>
    <row r="8" spans="1:35" x14ac:dyDescent="0.2">
      <c r="A8" s="407"/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9"/>
    </row>
    <row r="9" spans="1:35" x14ac:dyDescent="0.2">
      <c r="A9" s="407"/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9"/>
    </row>
    <row r="10" spans="1:35" x14ac:dyDescent="0.2">
      <c r="A10" s="407"/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9"/>
    </row>
    <row r="11" spans="1:35" x14ac:dyDescent="0.2">
      <c r="A11" s="407"/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9"/>
    </row>
    <row r="12" spans="1:35" x14ac:dyDescent="0.2">
      <c r="A12" s="407"/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9"/>
    </row>
    <row r="13" spans="1:35" x14ac:dyDescent="0.2">
      <c r="A13" s="407"/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9"/>
    </row>
    <row r="14" spans="1:35" x14ac:dyDescent="0.2">
      <c r="A14" s="407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9"/>
    </row>
    <row r="15" spans="1:35" x14ac:dyDescent="0.2">
      <c r="A15" s="407"/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9"/>
    </row>
    <row r="16" spans="1:35" x14ac:dyDescent="0.2">
      <c r="A16" s="407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9"/>
    </row>
    <row r="17" spans="1:35" x14ac:dyDescent="0.2">
      <c r="A17" s="407"/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9"/>
    </row>
    <row r="18" spans="1:35" x14ac:dyDescent="0.2">
      <c r="A18" s="407"/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9"/>
    </row>
    <row r="19" spans="1:35" x14ac:dyDescent="0.2">
      <c r="A19" s="407"/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9"/>
    </row>
    <row r="20" spans="1:35" x14ac:dyDescent="0.2">
      <c r="A20" s="407"/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9"/>
    </row>
    <row r="21" spans="1:35" x14ac:dyDescent="0.2">
      <c r="A21" s="407"/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9"/>
    </row>
    <row r="22" spans="1:35" ht="13.5" thickBot="1" x14ac:dyDescent="0.25">
      <c r="A22" s="410"/>
      <c r="B22" s="411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1"/>
      <c r="AI22" s="412"/>
    </row>
  </sheetData>
  <mergeCells count="8">
    <mergeCell ref="A7:AI22"/>
    <mergeCell ref="AC5:AI5"/>
    <mergeCell ref="AC6:AE6"/>
    <mergeCell ref="AF6:AI6"/>
    <mergeCell ref="A1:Z1"/>
    <mergeCell ref="A3:Z3"/>
    <mergeCell ref="A2:Z2"/>
    <mergeCell ref="A4:Z4"/>
  </mergeCells>
  <phoneticPr fontId="6" type="Hiragana" alignment="distributed"/>
  <conditionalFormatting sqref="A7:AI22">
    <cfRule type="cellIs" dxfId="2" priority="1" operator="equal">
      <formula>""</formula>
    </cfRule>
    <cfRule type="cellIs" dxfId="1" priority="2" stopIfTrue="1" operator="equal">
      <formula>""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view="pageBreakPreview" zoomScale="60" zoomScaleNormal="100" workbookViewId="0">
      <selection activeCell="A2" sqref="A2:M2"/>
    </sheetView>
  </sheetViews>
  <sheetFormatPr defaultRowHeight="13" x14ac:dyDescent="0.2"/>
  <cols>
    <col min="1" max="1" width="9.453125" style="1" customWidth="1"/>
    <col min="2" max="2" width="17.08984375" style="1" customWidth="1"/>
    <col min="3" max="3" width="4.36328125" style="1" customWidth="1"/>
    <col min="4" max="4" width="18.36328125" style="1" customWidth="1"/>
    <col min="5" max="5" width="8" style="1" customWidth="1"/>
    <col min="6" max="6" width="3.7265625" style="1" customWidth="1"/>
    <col min="7" max="7" width="11.6328125" style="1" customWidth="1"/>
    <col min="8" max="8" width="2.453125" style="1" customWidth="1"/>
    <col min="9" max="9" width="4.36328125" style="1" customWidth="1"/>
    <col min="10" max="10" width="2" style="1" customWidth="1"/>
    <col min="11" max="11" width="4.90625" style="1" customWidth="1"/>
    <col min="12" max="12" width="6" style="1" customWidth="1"/>
    <col min="13" max="13" width="6.7265625" style="1" customWidth="1"/>
    <col min="14" max="14" width="5.08984375" style="1" customWidth="1"/>
    <col min="15" max="16384" width="8.7265625" style="1"/>
  </cols>
  <sheetData>
    <row r="1" spans="1:14" ht="22.5" customHeight="1" x14ac:dyDescent="0.2">
      <c r="A1" s="1" t="s">
        <v>170</v>
      </c>
    </row>
    <row r="2" spans="1:14" ht="21" customHeight="1" x14ac:dyDescent="0.2">
      <c r="A2" s="422" t="s">
        <v>162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101"/>
    </row>
    <row r="3" spans="1:14" ht="21.75" customHeight="1" x14ac:dyDescent="0.2">
      <c r="A3" s="423" t="s">
        <v>168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105"/>
    </row>
    <row r="4" spans="1:14" ht="18.75" customHeight="1" thickBot="1" x14ac:dyDescent="0.25">
      <c r="L4" s="70"/>
    </row>
    <row r="5" spans="1:14" ht="26.25" customHeight="1" thickBot="1" x14ac:dyDescent="0.25">
      <c r="A5" s="2"/>
      <c r="B5" s="2"/>
      <c r="C5" s="2"/>
      <c r="D5" s="2"/>
      <c r="E5" s="71" t="s">
        <v>0</v>
      </c>
      <c r="F5" s="424" t="str">
        <f>IF('（様式２）参加申込書'!G$5="","",'（様式２）参加申込書'!G$5)</f>
        <v/>
      </c>
      <c r="G5" s="424"/>
      <c r="H5" s="425"/>
      <c r="I5" s="426" t="s">
        <v>139</v>
      </c>
      <c r="J5" s="427"/>
      <c r="K5" s="428"/>
      <c r="L5" s="429"/>
      <c r="M5" s="427"/>
      <c r="N5" s="106"/>
    </row>
    <row r="6" spans="1:14" ht="15.75" customHeight="1" x14ac:dyDescent="0.2">
      <c r="A6" s="91" t="s">
        <v>140</v>
      </c>
      <c r="B6" s="419"/>
      <c r="C6" s="419"/>
      <c r="D6" s="419"/>
      <c r="E6" s="420"/>
      <c r="F6" s="420"/>
      <c r="G6" s="420"/>
      <c r="H6" s="420"/>
      <c r="I6" s="420"/>
      <c r="J6" s="420"/>
      <c r="K6" s="420"/>
      <c r="L6" s="420"/>
      <c r="M6" s="421"/>
      <c r="N6" s="100"/>
    </row>
    <row r="7" spans="1:14" x14ac:dyDescent="0.2">
      <c r="A7" s="430" t="s">
        <v>4</v>
      </c>
      <c r="B7" s="308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10"/>
      <c r="N7" s="93"/>
    </row>
    <row r="8" spans="1:14" x14ac:dyDescent="0.2">
      <c r="A8" s="430"/>
      <c r="B8" s="284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368"/>
      <c r="N8" s="93"/>
    </row>
    <row r="9" spans="1:14" x14ac:dyDescent="0.2">
      <c r="A9" s="73" t="s">
        <v>141</v>
      </c>
      <c r="B9" s="284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368"/>
      <c r="N9" s="93"/>
    </row>
    <row r="10" spans="1:14" x14ac:dyDescent="0.2">
      <c r="A10" s="72"/>
      <c r="B10" s="288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369"/>
      <c r="N10" s="93"/>
    </row>
    <row r="11" spans="1:14" ht="15" customHeight="1" x14ac:dyDescent="0.2">
      <c r="A11" s="73" t="s">
        <v>140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2"/>
      <c r="N11" s="93"/>
    </row>
    <row r="12" spans="1:14" x14ac:dyDescent="0.2">
      <c r="A12" s="433" t="s">
        <v>142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6"/>
      <c r="N12" s="93"/>
    </row>
    <row r="13" spans="1:14" x14ac:dyDescent="0.2">
      <c r="A13" s="434"/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8"/>
      <c r="N13" s="93"/>
    </row>
    <row r="14" spans="1:14" x14ac:dyDescent="0.2">
      <c r="A14" s="434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8"/>
      <c r="N14" s="93"/>
    </row>
    <row r="15" spans="1:14" x14ac:dyDescent="0.2">
      <c r="A15" s="434"/>
      <c r="B15" s="431"/>
      <c r="C15" s="431"/>
      <c r="D15" s="431"/>
      <c r="E15" s="431"/>
      <c r="F15" s="431"/>
      <c r="G15" s="439" t="s">
        <v>143</v>
      </c>
      <c r="H15" s="440"/>
      <c r="I15" s="440"/>
      <c r="J15" s="440"/>
      <c r="K15" s="429" t="s">
        <v>144</v>
      </c>
      <c r="L15" s="429"/>
      <c r="M15" s="445" t="s">
        <v>145</v>
      </c>
      <c r="N15" s="106"/>
    </row>
    <row r="16" spans="1:14" x14ac:dyDescent="0.2">
      <c r="A16" s="434"/>
      <c r="B16" s="435"/>
      <c r="C16" s="435"/>
      <c r="D16" s="435"/>
      <c r="E16" s="435"/>
      <c r="F16" s="435"/>
      <c r="G16" s="439"/>
      <c r="H16" s="285"/>
      <c r="I16" s="285"/>
      <c r="J16" s="285"/>
      <c r="K16" s="429"/>
      <c r="L16" s="429"/>
      <c r="M16" s="445"/>
      <c r="N16" s="106"/>
    </row>
    <row r="17" spans="1:14" x14ac:dyDescent="0.2">
      <c r="A17" s="434"/>
      <c r="B17" s="437"/>
      <c r="C17" s="437"/>
      <c r="D17" s="437"/>
      <c r="E17" s="437"/>
      <c r="F17" s="437"/>
      <c r="G17" s="439"/>
      <c r="H17" s="285"/>
      <c r="I17" s="285"/>
      <c r="J17" s="285"/>
      <c r="K17" s="429"/>
      <c r="L17" s="429"/>
      <c r="M17" s="445"/>
      <c r="N17" s="106"/>
    </row>
    <row r="18" spans="1:14" x14ac:dyDescent="0.2">
      <c r="A18" s="434"/>
      <c r="B18" s="437"/>
      <c r="C18" s="437"/>
      <c r="D18" s="437"/>
      <c r="E18" s="437"/>
      <c r="F18" s="437"/>
      <c r="G18" s="439"/>
      <c r="H18" s="289"/>
      <c r="I18" s="289"/>
      <c r="J18" s="289"/>
      <c r="K18" s="429"/>
      <c r="L18" s="429"/>
      <c r="M18" s="445"/>
      <c r="N18" s="106"/>
    </row>
    <row r="19" spans="1:14" x14ac:dyDescent="0.2">
      <c r="A19" s="74" t="s">
        <v>140</v>
      </c>
      <c r="B19" s="431"/>
      <c r="C19" s="431"/>
      <c r="D19" s="431"/>
      <c r="E19" s="75" t="s">
        <v>140</v>
      </c>
      <c r="F19" s="431"/>
      <c r="G19" s="431"/>
      <c r="H19" s="431"/>
      <c r="I19" s="431"/>
      <c r="J19" s="431"/>
      <c r="K19" s="431"/>
      <c r="L19" s="431"/>
      <c r="M19" s="432"/>
      <c r="N19" s="93"/>
    </row>
    <row r="20" spans="1:14" x14ac:dyDescent="0.2">
      <c r="A20" s="433" t="s">
        <v>146</v>
      </c>
      <c r="B20" s="435"/>
      <c r="C20" s="435"/>
      <c r="D20" s="435"/>
      <c r="E20" s="455" t="s">
        <v>13</v>
      </c>
      <c r="F20" s="435"/>
      <c r="G20" s="435"/>
      <c r="H20" s="435"/>
      <c r="I20" s="435"/>
      <c r="J20" s="435"/>
      <c r="K20" s="435"/>
      <c r="L20" s="435"/>
      <c r="M20" s="436"/>
      <c r="N20" s="93"/>
    </row>
    <row r="21" spans="1:14" x14ac:dyDescent="0.2">
      <c r="A21" s="434"/>
      <c r="B21" s="437"/>
      <c r="C21" s="437"/>
      <c r="D21" s="437"/>
      <c r="E21" s="439"/>
      <c r="F21" s="437"/>
      <c r="G21" s="437"/>
      <c r="H21" s="437"/>
      <c r="I21" s="437"/>
      <c r="J21" s="437"/>
      <c r="K21" s="437"/>
      <c r="L21" s="437"/>
      <c r="M21" s="438"/>
      <c r="N21" s="93"/>
    </row>
    <row r="22" spans="1:14" ht="13.5" thickBot="1" x14ac:dyDescent="0.25">
      <c r="A22" s="453"/>
      <c r="B22" s="454"/>
      <c r="C22" s="454"/>
      <c r="D22" s="454"/>
      <c r="E22" s="456"/>
      <c r="F22" s="454"/>
      <c r="G22" s="454"/>
      <c r="H22" s="454"/>
      <c r="I22" s="454"/>
      <c r="J22" s="454"/>
      <c r="K22" s="454"/>
      <c r="L22" s="454"/>
      <c r="M22" s="457"/>
      <c r="N22" s="93"/>
    </row>
    <row r="23" spans="1:14" ht="18.75" customHeight="1" thickBot="1" x14ac:dyDescent="0.25">
      <c r="A23" s="446" t="s">
        <v>147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8"/>
      <c r="N23" s="106"/>
    </row>
    <row r="24" spans="1:14" x14ac:dyDescent="0.2">
      <c r="A24" s="76" t="s">
        <v>148</v>
      </c>
      <c r="B24" s="92" t="s">
        <v>149</v>
      </c>
      <c r="C24" s="103" t="s">
        <v>150</v>
      </c>
      <c r="D24" s="103" t="s">
        <v>151</v>
      </c>
      <c r="E24" s="76" t="s">
        <v>152</v>
      </c>
      <c r="F24" s="449" t="s">
        <v>149</v>
      </c>
      <c r="G24" s="449"/>
      <c r="H24" s="449"/>
      <c r="I24" s="103" t="s">
        <v>150</v>
      </c>
      <c r="J24" s="450" t="s">
        <v>153</v>
      </c>
      <c r="K24" s="451"/>
      <c r="L24" s="451"/>
      <c r="M24" s="452"/>
      <c r="N24" s="107"/>
    </row>
    <row r="25" spans="1:14" ht="24" customHeight="1" x14ac:dyDescent="0.2">
      <c r="A25" s="77"/>
      <c r="B25" s="102"/>
      <c r="C25" s="78"/>
      <c r="D25" s="102"/>
      <c r="E25" s="77"/>
      <c r="F25" s="441"/>
      <c r="G25" s="442"/>
      <c r="H25" s="443"/>
      <c r="I25" s="78"/>
      <c r="J25" s="441"/>
      <c r="K25" s="442"/>
      <c r="L25" s="442"/>
      <c r="M25" s="444"/>
      <c r="N25" s="93"/>
    </row>
    <row r="26" spans="1:14" ht="24" customHeight="1" x14ac:dyDescent="0.2">
      <c r="A26" s="77"/>
      <c r="B26" s="102"/>
      <c r="C26" s="79"/>
      <c r="D26" s="102"/>
      <c r="E26" s="77"/>
      <c r="F26" s="441"/>
      <c r="G26" s="442"/>
      <c r="H26" s="443"/>
      <c r="I26" s="78"/>
      <c r="J26" s="441"/>
      <c r="K26" s="442"/>
      <c r="L26" s="442"/>
      <c r="M26" s="444"/>
      <c r="N26" s="93"/>
    </row>
    <row r="27" spans="1:14" ht="24" customHeight="1" x14ac:dyDescent="0.2">
      <c r="A27" s="80"/>
      <c r="B27" s="102"/>
      <c r="C27" s="79"/>
      <c r="D27" s="102"/>
      <c r="E27" s="81"/>
      <c r="F27" s="441"/>
      <c r="G27" s="442"/>
      <c r="H27" s="443"/>
      <c r="I27" s="78"/>
      <c r="J27" s="441"/>
      <c r="K27" s="442"/>
      <c r="L27" s="442"/>
      <c r="M27" s="444"/>
      <c r="N27" s="93"/>
    </row>
    <row r="28" spans="1:14" ht="24" customHeight="1" x14ac:dyDescent="0.2">
      <c r="A28" s="77"/>
      <c r="B28" s="102"/>
      <c r="C28" s="79"/>
      <c r="D28" s="102"/>
      <c r="E28" s="81"/>
      <c r="F28" s="441"/>
      <c r="G28" s="442"/>
      <c r="H28" s="443"/>
      <c r="I28" s="78"/>
      <c r="J28" s="441"/>
      <c r="K28" s="442"/>
      <c r="L28" s="442"/>
      <c r="M28" s="444"/>
      <c r="N28" s="93"/>
    </row>
    <row r="29" spans="1:14" ht="24" customHeight="1" x14ac:dyDescent="0.2">
      <c r="A29" s="77"/>
      <c r="B29" s="102"/>
      <c r="C29" s="78"/>
      <c r="D29" s="102"/>
      <c r="E29" s="77"/>
      <c r="F29" s="441"/>
      <c r="G29" s="442"/>
      <c r="H29" s="443"/>
      <c r="I29" s="78"/>
      <c r="J29" s="441"/>
      <c r="K29" s="442"/>
      <c r="L29" s="442"/>
      <c r="M29" s="444"/>
      <c r="N29" s="93"/>
    </row>
    <row r="30" spans="1:14" ht="24" customHeight="1" x14ac:dyDescent="0.2">
      <c r="A30" s="77"/>
      <c r="B30" s="102"/>
      <c r="C30" s="78"/>
      <c r="D30" s="102"/>
      <c r="E30" s="77"/>
      <c r="F30" s="441"/>
      <c r="G30" s="442"/>
      <c r="H30" s="443"/>
      <c r="I30" s="78"/>
      <c r="J30" s="441"/>
      <c r="K30" s="442"/>
      <c r="L30" s="442"/>
      <c r="M30" s="444"/>
      <c r="N30" s="93"/>
    </row>
    <row r="31" spans="1:14" ht="24" customHeight="1" x14ac:dyDescent="0.2">
      <c r="A31" s="77"/>
      <c r="B31" s="102"/>
      <c r="C31" s="78"/>
      <c r="D31" s="102"/>
      <c r="E31" s="77"/>
      <c r="F31" s="441"/>
      <c r="G31" s="442"/>
      <c r="H31" s="443"/>
      <c r="I31" s="78"/>
      <c r="J31" s="441"/>
      <c r="K31" s="442"/>
      <c r="L31" s="442"/>
      <c r="M31" s="444"/>
      <c r="N31" s="93"/>
    </row>
    <row r="32" spans="1:14" ht="24" customHeight="1" x14ac:dyDescent="0.2">
      <c r="A32" s="77"/>
      <c r="B32" s="102"/>
      <c r="C32" s="78"/>
      <c r="D32" s="102"/>
      <c r="E32" s="77"/>
      <c r="F32" s="441"/>
      <c r="G32" s="442"/>
      <c r="H32" s="443"/>
      <c r="I32" s="78"/>
      <c r="J32" s="441"/>
      <c r="K32" s="442"/>
      <c r="L32" s="442"/>
      <c r="M32" s="444"/>
      <c r="N32" s="93"/>
    </row>
    <row r="33" spans="1:15" ht="24" customHeight="1" x14ac:dyDescent="0.2">
      <c r="A33" s="77"/>
      <c r="B33" s="102"/>
      <c r="C33" s="78"/>
      <c r="D33" s="102"/>
      <c r="E33" s="77"/>
      <c r="F33" s="441"/>
      <c r="G33" s="442"/>
      <c r="H33" s="443"/>
      <c r="I33" s="78"/>
      <c r="J33" s="441"/>
      <c r="K33" s="442"/>
      <c r="L33" s="442"/>
      <c r="M33" s="444"/>
      <c r="N33" s="93"/>
    </row>
    <row r="34" spans="1:15" ht="24" customHeight="1" x14ac:dyDescent="0.2">
      <c r="A34" s="77"/>
      <c r="B34" s="102"/>
      <c r="C34" s="78"/>
      <c r="D34" s="102"/>
      <c r="E34" s="82"/>
      <c r="F34" s="441"/>
      <c r="G34" s="442"/>
      <c r="H34" s="443"/>
      <c r="I34" s="78"/>
      <c r="J34" s="441"/>
      <c r="K34" s="442"/>
      <c r="L34" s="442"/>
      <c r="M34" s="444"/>
      <c r="N34" s="93"/>
    </row>
    <row r="35" spans="1:15" ht="24" customHeight="1" x14ac:dyDescent="0.2">
      <c r="A35" s="77"/>
      <c r="B35" s="102"/>
      <c r="C35" s="78"/>
      <c r="D35" s="102"/>
      <c r="E35" s="77"/>
      <c r="F35" s="441"/>
      <c r="G35" s="442"/>
      <c r="H35" s="443"/>
      <c r="I35" s="78"/>
      <c r="J35" s="441"/>
      <c r="K35" s="442"/>
      <c r="L35" s="442"/>
      <c r="M35" s="444"/>
      <c r="N35" s="93"/>
    </row>
    <row r="36" spans="1:15" ht="24" customHeight="1" thickBot="1" x14ac:dyDescent="0.25">
      <c r="A36" s="77"/>
      <c r="B36" s="102"/>
      <c r="C36" s="78"/>
      <c r="D36" s="102"/>
      <c r="E36" s="83"/>
      <c r="F36" s="458"/>
      <c r="G36" s="459"/>
      <c r="H36" s="460"/>
      <c r="I36" s="84"/>
      <c r="J36" s="458"/>
      <c r="K36" s="459"/>
      <c r="L36" s="459"/>
      <c r="M36" s="461"/>
      <c r="N36" s="93"/>
    </row>
    <row r="37" spans="1:15" ht="24" customHeight="1" thickBot="1" x14ac:dyDescent="0.25">
      <c r="A37" s="83"/>
      <c r="B37" s="104"/>
      <c r="C37" s="84"/>
      <c r="D37" s="104"/>
      <c r="E37" s="85"/>
      <c r="F37" s="86"/>
      <c r="G37" s="86"/>
      <c r="H37" s="86"/>
      <c r="I37" s="87"/>
      <c r="J37" s="87"/>
      <c r="K37" s="86"/>
      <c r="L37" s="86"/>
      <c r="M37" s="86"/>
      <c r="N37" s="86"/>
    </row>
    <row r="40" spans="1:15" x14ac:dyDescent="0.2">
      <c r="A40" s="88" t="s">
        <v>154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1:15" x14ac:dyDescent="0.2">
      <c r="A41" s="94" t="s">
        <v>160</v>
      </c>
      <c r="B41" s="90"/>
      <c r="C41" s="90"/>
      <c r="D41" s="90"/>
      <c r="E41" s="90"/>
      <c r="F41" s="90"/>
      <c r="G41" s="88"/>
      <c r="H41" s="88"/>
      <c r="I41" s="88"/>
      <c r="J41" s="88"/>
      <c r="K41" s="88"/>
      <c r="L41" s="88"/>
      <c r="M41" s="88"/>
    </row>
    <row r="42" spans="1:15" x14ac:dyDescent="0.2">
      <c r="A42" s="88" t="s">
        <v>155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2"/>
      <c r="O42" s="2"/>
    </row>
    <row r="43" spans="1:15" x14ac:dyDescent="0.2">
      <c r="A43" s="88" t="s">
        <v>157</v>
      </c>
      <c r="B43" s="88"/>
      <c r="C43" s="89"/>
      <c r="D43" s="89"/>
      <c r="E43" s="88"/>
      <c r="F43" s="88"/>
      <c r="G43" s="88"/>
      <c r="H43" s="88"/>
      <c r="I43" s="88"/>
      <c r="J43" s="88"/>
      <c r="K43" s="88"/>
      <c r="L43" s="88"/>
      <c r="M43" s="88"/>
      <c r="N43" s="2"/>
      <c r="O43" s="2"/>
    </row>
    <row r="44" spans="1:15" x14ac:dyDescent="0.2">
      <c r="A44" s="88" t="s">
        <v>156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2"/>
      <c r="O44" s="2"/>
    </row>
    <row r="45" spans="1:15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</sheetData>
  <mergeCells count="51">
    <mergeCell ref="F36:H36"/>
    <mergeCell ref="J36:M36"/>
    <mergeCell ref="F34:H34"/>
    <mergeCell ref="J34:M34"/>
    <mergeCell ref="F35:H35"/>
    <mergeCell ref="J35:M35"/>
    <mergeCell ref="F32:H32"/>
    <mergeCell ref="J32:M32"/>
    <mergeCell ref="F33:H33"/>
    <mergeCell ref="J33:M33"/>
    <mergeCell ref="F30:H30"/>
    <mergeCell ref="J30:M30"/>
    <mergeCell ref="F31:H31"/>
    <mergeCell ref="J31:M31"/>
    <mergeCell ref="F28:H28"/>
    <mergeCell ref="J28:M28"/>
    <mergeCell ref="F29:H29"/>
    <mergeCell ref="J29:M29"/>
    <mergeCell ref="F26:H26"/>
    <mergeCell ref="J26:M26"/>
    <mergeCell ref="F27:H27"/>
    <mergeCell ref="J27:M27"/>
    <mergeCell ref="F25:H25"/>
    <mergeCell ref="J25:M25"/>
    <mergeCell ref="M15:M18"/>
    <mergeCell ref="B16:F18"/>
    <mergeCell ref="B19:D19"/>
    <mergeCell ref="F19:M19"/>
    <mergeCell ref="A23:M23"/>
    <mergeCell ref="F24:H24"/>
    <mergeCell ref="J24:M24"/>
    <mergeCell ref="A20:A22"/>
    <mergeCell ref="B20:D22"/>
    <mergeCell ref="E20:E22"/>
    <mergeCell ref="F20:M22"/>
    <mergeCell ref="A7:A8"/>
    <mergeCell ref="B7:M10"/>
    <mergeCell ref="B11:M11"/>
    <mergeCell ref="A12:A18"/>
    <mergeCell ref="B12:M14"/>
    <mergeCell ref="B15:F15"/>
    <mergeCell ref="G15:G18"/>
    <mergeCell ref="H15:J18"/>
    <mergeCell ref="K15:K18"/>
    <mergeCell ref="L15:L18"/>
    <mergeCell ref="B6:M6"/>
    <mergeCell ref="A2:M2"/>
    <mergeCell ref="A3:M3"/>
    <mergeCell ref="F5:H5"/>
    <mergeCell ref="I5:J5"/>
    <mergeCell ref="K5:M5"/>
  </mergeCells>
  <phoneticPr fontId="1"/>
  <conditionalFormatting sqref="L15:L18 H15:J18 F19:M22 B19:D22 B15:F18 B6:M14">
    <cfRule type="containsBlanks" dxfId="0" priority="3">
      <formula>LEN(TRIM(B6))=0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P11"/>
  <sheetViews>
    <sheetView workbookViewId="0">
      <selection activeCell="Q11" sqref="Q11"/>
    </sheetView>
  </sheetViews>
  <sheetFormatPr defaultRowHeight="13" x14ac:dyDescent="0.2"/>
  <sheetData>
    <row r="10" spans="1:16" x14ac:dyDescent="0.2">
      <c r="A10" s="69" t="s">
        <v>124</v>
      </c>
      <c r="B10" s="69" t="s">
        <v>125</v>
      </c>
      <c r="C10" s="69" t="s">
        <v>126</v>
      </c>
      <c r="D10" s="69" t="s">
        <v>127</v>
      </c>
      <c r="E10" s="69" t="s">
        <v>128</v>
      </c>
      <c r="F10" s="69" t="s">
        <v>129</v>
      </c>
      <c r="G10" s="69" t="s">
        <v>130</v>
      </c>
      <c r="H10" s="69" t="s">
        <v>131</v>
      </c>
      <c r="I10" s="69" t="s">
        <v>132</v>
      </c>
      <c r="J10" s="69" t="s">
        <v>133</v>
      </c>
      <c r="K10" s="69" t="s">
        <v>134</v>
      </c>
      <c r="L10" s="69" t="s">
        <v>135</v>
      </c>
      <c r="M10" s="69" t="s">
        <v>136</v>
      </c>
      <c r="N10" s="69" t="s">
        <v>137</v>
      </c>
      <c r="O10" s="69" t="s">
        <v>135</v>
      </c>
      <c r="P10" s="69" t="s">
        <v>136</v>
      </c>
    </row>
    <row r="11" spans="1:16" x14ac:dyDescent="0.2">
      <c r="B11">
        <f>'（様式２）参加申込書'!G5</f>
        <v>0</v>
      </c>
      <c r="C11">
        <f>'（様式２）参加申込書'!AA8</f>
        <v>0</v>
      </c>
      <c r="D11">
        <f>'（様式２）参加申込書'!G8</f>
        <v>0</v>
      </c>
      <c r="E11" t="str">
        <f>'（様式２）参加申込書'!AA22</f>
        <v/>
      </c>
      <c r="F11">
        <f>'（様式２）参加申込書'!J25</f>
        <v>0</v>
      </c>
      <c r="G11">
        <f>'（様式２）参加申込書'!R25</f>
        <v>0</v>
      </c>
      <c r="H11">
        <f>'（様式２）参加申込書'!Z25</f>
        <v>0</v>
      </c>
      <c r="I11">
        <f>'（様式２）参加申込書'!AI25</f>
        <v>0</v>
      </c>
      <c r="J11">
        <f>'（様式２）参加申込書'!AB27</f>
        <v>0</v>
      </c>
      <c r="K11">
        <f>'（様式２）参加申込書'!D32</f>
        <v>0</v>
      </c>
      <c r="L11">
        <f>'（様式２）参加申込書'!R32</f>
        <v>0</v>
      </c>
      <c r="M11">
        <f>'（様式２）参加申込書'!Z32</f>
        <v>0</v>
      </c>
      <c r="N11">
        <f>'（様式２）参加申込書'!D35</f>
        <v>0</v>
      </c>
      <c r="O11">
        <f>'（様式２）参加申込書'!R35</f>
        <v>0</v>
      </c>
      <c r="P11">
        <f>'（様式２）参加申込書'!Z35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（様式２）参加申込書</vt:lpstr>
      <vt:lpstr>（様式３）学校・団体・曲目紹介文</vt:lpstr>
      <vt:lpstr>紹介文入力シート</vt:lpstr>
      <vt:lpstr>(様式４）学校出演者調査票</vt:lpstr>
      <vt:lpstr>事務局作業用</vt:lpstr>
      <vt:lpstr>'（様式２）参加申込書'!Print_Area</vt:lpstr>
      <vt:lpstr>'（様式３）学校・団体・曲目紹介文'!Print_Area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2023-01-20T03:46:11Z</dcterms:modified>
</cp:coreProperties>
</file>