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16660" firstSheet="2" activeTab="2"/>
  </bookViews>
  <sheets>
    <sheet name="（様式２）参加申込書" sheetId="1" r:id="rId1"/>
    <sheet name="紹介文記入シート" sheetId="5" r:id="rId2"/>
    <sheet name="（様式３）学校・団体紹介文" sheetId="4" r:id="rId3"/>
    <sheet name="リスト" sheetId="3" state="hidden" r:id="rId4"/>
    <sheet name="事務局作業用" sheetId="6" state="hidden" r:id="rId5"/>
  </sheets>
  <definedNames>
    <definedName name="_xlnm.Print_Area" localSheetId="0">'（様式２）参加申込書'!$B$1:$BA$67</definedName>
  </definedNames>
  <calcPr calcId="162913"/>
</workbook>
</file>

<file path=xl/calcChain.xml><?xml version="1.0" encoding="utf-8"?>
<calcChain xmlns="http://schemas.openxmlformats.org/spreadsheetml/2006/main">
  <c r="D13" i="4" l="1"/>
  <c r="E12" i="4"/>
  <c r="I12" i="4"/>
  <c r="D8" i="4"/>
  <c r="D9" i="4"/>
  <c r="L6" i="4"/>
  <c r="O11" i="6" l="1"/>
  <c r="N11" i="6"/>
  <c r="M11" i="6"/>
  <c r="L11" i="6"/>
  <c r="K11" i="6"/>
  <c r="J11" i="6"/>
  <c r="I11" i="6"/>
  <c r="H11" i="6"/>
  <c r="G11" i="6"/>
  <c r="F11" i="6"/>
  <c r="D11" i="6"/>
  <c r="C11" i="6"/>
  <c r="B11" i="6"/>
  <c r="C41" i="4" l="1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B43" i="4"/>
  <c r="B41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B39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B3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B3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B33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B31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B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B27" i="4"/>
  <c r="B25" i="4"/>
  <c r="N15" i="4" l="1"/>
  <c r="E15" i="4"/>
  <c r="N8" i="4"/>
  <c r="D11" i="4"/>
  <c r="D10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B23" i="4"/>
  <c r="AF6" i="5"/>
  <c r="AT19" i="1" l="1"/>
  <c r="AB20" i="1" l="1"/>
  <c r="T20" i="1"/>
  <c r="AD20" i="1" l="1"/>
  <c r="E11" i="6" s="1"/>
</calcChain>
</file>

<file path=xl/sharedStrings.xml><?xml version="1.0" encoding="utf-8"?>
<sst xmlns="http://schemas.openxmlformats.org/spreadsheetml/2006/main" count="217" uniqueCount="169">
  <si>
    <t>（様式２）</t>
    <rPh sb="1" eb="3">
      <t>ヨウシキ</t>
    </rPh>
    <phoneticPr fontId="3"/>
  </si>
  <si>
    <t>府県名</t>
    <rPh sb="0" eb="2">
      <t>フケン</t>
    </rPh>
    <rPh sb="2" eb="3">
      <t>メイ</t>
    </rPh>
    <phoneticPr fontId="3"/>
  </si>
  <si>
    <t>学校名</t>
    <rPh sb="0" eb="3">
      <t>ガッコウメイ</t>
    </rPh>
    <phoneticPr fontId="3"/>
  </si>
  <si>
    <t>ふりがな</t>
    <phoneticPr fontId="3"/>
  </si>
  <si>
    <t>合同の場合の団体名</t>
    <rPh sb="0" eb="2">
      <t>ゴウドウ</t>
    </rPh>
    <rPh sb="3" eb="5">
      <t>バアイ</t>
    </rPh>
    <rPh sb="6" eb="8">
      <t>ダンタイ</t>
    </rPh>
    <rPh sb="8" eb="9">
      <t>メイ</t>
    </rPh>
    <phoneticPr fontId="3"/>
  </si>
  <si>
    <t>ふりがな</t>
    <phoneticPr fontId="3"/>
  </si>
  <si>
    <t>学校所在地</t>
    <rPh sb="0" eb="2">
      <t>ガッコウ</t>
    </rPh>
    <rPh sb="2" eb="5">
      <t>ショザイチ</t>
    </rPh>
    <phoneticPr fontId="3"/>
  </si>
  <si>
    <t>連絡先（携帯電話等）</t>
    <rPh sb="0" eb="3">
      <t>レンラクサキ</t>
    </rPh>
    <rPh sb="4" eb="6">
      <t>ケイタイ</t>
    </rPh>
    <rPh sb="6" eb="8">
      <t>デンワ</t>
    </rPh>
    <rPh sb="8" eb="9">
      <t>トウ</t>
    </rPh>
    <phoneticPr fontId="3"/>
  </si>
  <si>
    <t>E-mall</t>
    <phoneticPr fontId="3"/>
  </si>
  <si>
    <t>学校別参加者数</t>
    <rPh sb="0" eb="2">
      <t>ガッコウ</t>
    </rPh>
    <rPh sb="2" eb="3">
      <t>ベツ</t>
    </rPh>
    <rPh sb="3" eb="5">
      <t>サンカ</t>
    </rPh>
    <rPh sb="5" eb="6">
      <t>シャ</t>
    </rPh>
    <rPh sb="6" eb="7">
      <t>スウ</t>
    </rPh>
    <phoneticPr fontId="3"/>
  </si>
  <si>
    <t>出演生徒</t>
    <phoneticPr fontId="3"/>
  </si>
  <si>
    <t>出演生徒内訳</t>
    <rPh sb="0" eb="2">
      <t>シュツエン</t>
    </rPh>
    <rPh sb="2" eb="4">
      <t>セイト</t>
    </rPh>
    <rPh sb="4" eb="6">
      <t>ウチワケ</t>
    </rPh>
    <phoneticPr fontId="3"/>
  </si>
  <si>
    <t>a.出演生徒計</t>
    <rPh sb="2" eb="4">
      <t>シュツエン</t>
    </rPh>
    <rPh sb="4" eb="6">
      <t>セイト</t>
    </rPh>
    <rPh sb="6" eb="7">
      <t>ケイ</t>
    </rPh>
    <phoneticPr fontId="3"/>
  </si>
  <si>
    <t>S</t>
    <phoneticPr fontId="3"/>
  </si>
  <si>
    <t>名</t>
    <rPh sb="0" eb="1">
      <t>メイ</t>
    </rPh>
    <phoneticPr fontId="3"/>
  </si>
  <si>
    <t>T</t>
    <phoneticPr fontId="3"/>
  </si>
  <si>
    <t>教員</t>
    <rPh sb="0" eb="2">
      <t>キョウイン</t>
    </rPh>
    <phoneticPr fontId="3"/>
  </si>
  <si>
    <t>M</t>
    <phoneticPr fontId="3"/>
  </si>
  <si>
    <t>B</t>
    <phoneticPr fontId="3"/>
  </si>
  <si>
    <t>生徒</t>
    <rPh sb="0" eb="2">
      <t>セイト</t>
    </rPh>
    <phoneticPr fontId="3"/>
  </si>
  <si>
    <t>A</t>
    <phoneticPr fontId="3"/>
  </si>
  <si>
    <t>一般</t>
    <rPh sb="0" eb="2">
      <t>イッパン</t>
    </rPh>
    <phoneticPr fontId="3"/>
  </si>
  <si>
    <t>演奏形態</t>
    <rPh sb="0" eb="2">
      <t>エンソウ</t>
    </rPh>
    <rPh sb="2" eb="4">
      <t>ケイタイ</t>
    </rPh>
    <phoneticPr fontId="3"/>
  </si>
  <si>
    <t>ふりがな</t>
    <phoneticPr fontId="3"/>
  </si>
  <si>
    <t>属性</t>
    <rPh sb="0" eb="2">
      <t>ゾクセイ</t>
    </rPh>
    <phoneticPr fontId="3"/>
  </si>
  <si>
    <t>学年</t>
    <rPh sb="0" eb="2">
      <t>ガクネン</t>
    </rPh>
    <phoneticPr fontId="3"/>
  </si>
  <si>
    <t>ふりがな</t>
    <phoneticPr fontId="3"/>
  </si>
  <si>
    <t>指揮者名</t>
    <rPh sb="0" eb="2">
      <t>シキ</t>
    </rPh>
    <rPh sb="2" eb="3">
      <t>シャ</t>
    </rPh>
    <rPh sb="3" eb="4">
      <t>メイ</t>
    </rPh>
    <phoneticPr fontId="3"/>
  </si>
  <si>
    <t>伴奏者名</t>
    <rPh sb="0" eb="3">
      <t>バンソウシャ</t>
    </rPh>
    <rPh sb="3" eb="4">
      <t>メイ</t>
    </rPh>
    <phoneticPr fontId="3"/>
  </si>
  <si>
    <t>演奏曲目等</t>
    <rPh sb="0" eb="2">
      <t>エンソウ</t>
    </rPh>
    <rPh sb="2" eb="4">
      <t>キョクモク</t>
    </rPh>
    <rPh sb="4" eb="5">
      <t>トウ</t>
    </rPh>
    <phoneticPr fontId="3"/>
  </si>
  <si>
    <t>演奏
時間</t>
    <rPh sb="0" eb="2">
      <t>エンソウ</t>
    </rPh>
    <rPh sb="3" eb="5">
      <t>ジカン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</si>
  <si>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</si>
  <si>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</si>
  <si>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曲名</t>
    <rPh sb="0" eb="2">
      <t>キョクメイ</t>
    </rPh>
    <phoneticPr fontId="3"/>
  </si>
  <si>
    <t>表記</t>
    <rPh sb="0" eb="2">
      <t>ヒョウキ</t>
    </rPh>
    <phoneticPr fontId="3"/>
  </si>
  <si>
    <t>ふりがな</t>
    <phoneticPr fontId="3"/>
  </si>
  <si>
    <t>ふりがな</t>
    <phoneticPr fontId="3"/>
  </si>
  <si>
    <t>作詞・
作詩者名</t>
    <rPh sb="0" eb="2">
      <t>サクシ</t>
    </rPh>
    <rPh sb="4" eb="5">
      <t>サク</t>
    </rPh>
    <rPh sb="5" eb="6">
      <t>シ</t>
    </rPh>
    <rPh sb="6" eb="7">
      <t>シャ</t>
    </rPh>
    <rPh sb="7" eb="8">
      <t>メイ</t>
    </rPh>
    <phoneticPr fontId="3"/>
  </si>
  <si>
    <t>作曲者名</t>
    <rPh sb="0" eb="3">
      <t>サッキョクシャ</t>
    </rPh>
    <rPh sb="3" eb="4">
      <t>メイ</t>
    </rPh>
    <phoneticPr fontId="3"/>
  </si>
  <si>
    <t>編曲者</t>
    <rPh sb="0" eb="3">
      <t>ヘンキョクシャ</t>
    </rPh>
    <phoneticPr fontId="3"/>
  </si>
  <si>
    <t>演奏
時間</t>
    <phoneticPr fontId="3"/>
  </si>
  <si>
    <t>ふりがな</t>
    <phoneticPr fontId="3"/>
  </si>
  <si>
    <t>演奏時間
合計
（曲間を含む
８分以内）</t>
    <rPh sb="0" eb="2">
      <t>エンソウ</t>
    </rPh>
    <rPh sb="2" eb="4">
      <t>ジカン</t>
    </rPh>
    <rPh sb="5" eb="7">
      <t>ゴウケイ</t>
    </rPh>
    <rPh sb="9" eb="10">
      <t>キョク</t>
    </rPh>
    <rPh sb="10" eb="11">
      <t>カン</t>
    </rPh>
    <rPh sb="12" eb="13">
      <t>フク</t>
    </rPh>
    <rPh sb="16" eb="17">
      <t>フン</t>
    </rPh>
    <rPh sb="17" eb="19">
      <t>イナイ</t>
    </rPh>
    <phoneticPr fontId="3"/>
  </si>
  <si>
    <t>月</t>
    <rPh sb="0" eb="1">
      <t>ガツ</t>
    </rPh>
    <phoneticPr fontId="3"/>
  </si>
  <si>
    <t>（学校名）</t>
    <rPh sb="1" eb="3">
      <t>ガッコウ</t>
    </rPh>
    <rPh sb="3" eb="4">
      <t>メイ</t>
    </rPh>
    <phoneticPr fontId="3"/>
  </si>
  <si>
    <t>（校長名）</t>
    <rPh sb="1" eb="3">
      <t>コウチョウ</t>
    </rPh>
    <rPh sb="3" eb="4">
      <t>メイ</t>
    </rPh>
    <phoneticPr fontId="3"/>
  </si>
  <si>
    <t>引率教員名</t>
    <rPh sb="0" eb="2">
      <t>インソツ</t>
    </rPh>
    <rPh sb="2" eb="4">
      <t>キョウイン</t>
    </rPh>
    <rPh sb="4" eb="5">
      <t>メイ</t>
    </rPh>
    <phoneticPr fontId="3"/>
  </si>
  <si>
    <t>-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</si>
  <si>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</si>
  <si>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（記入不要）</t>
    <rPh sb="1" eb="3">
      <t>キニュウ</t>
    </rPh>
    <rPh sb="3" eb="5">
      <t>フヨウ</t>
    </rPh>
    <phoneticPr fontId="2"/>
  </si>
  <si>
    <t>備考
（要望等）</t>
    <rPh sb="0" eb="2">
      <t>ビコウ</t>
    </rPh>
    <rPh sb="4" eb="6">
      <t>ヨウボウ</t>
    </rPh>
    <rPh sb="6" eb="7">
      <t>トウ</t>
    </rPh>
    <phoneticPr fontId="3"/>
  </si>
  <si>
    <t>〒</t>
    <phoneticPr fontId="2"/>
  </si>
  <si>
    <t>-</t>
    <phoneticPr fontId="2"/>
  </si>
  <si>
    <t>TEL</t>
    <phoneticPr fontId="2"/>
  </si>
  <si>
    <t>FAX</t>
    <phoneticPr fontId="2"/>
  </si>
  <si>
    <t>同行者</t>
    <rPh sb="0" eb="3">
      <t>ドウコウシャ</t>
    </rPh>
    <phoneticPr fontId="3"/>
  </si>
  <si>
    <t>b.同行者計</t>
    <rPh sb="2" eb="5">
      <t>ドウコウシャ</t>
    </rPh>
    <rPh sb="5" eb="6">
      <t>ケイ</t>
    </rPh>
    <phoneticPr fontId="3"/>
  </si>
  <si>
    <t>同行者内訳</t>
    <rPh sb="0" eb="3">
      <t>ドウコウシャ</t>
    </rPh>
    <rPh sb="3" eb="5">
      <t>ウチワケ</t>
    </rPh>
    <phoneticPr fontId="3"/>
  </si>
  <si>
    <t>名</t>
    <rPh sb="0" eb="1">
      <t>メイ</t>
    </rPh>
    <phoneticPr fontId="2"/>
  </si>
  <si>
    <t>属性</t>
    <rPh sb="0" eb="2">
      <t>ゾクセイ</t>
    </rPh>
    <phoneticPr fontId="2"/>
  </si>
  <si>
    <t>参加の有無</t>
    <rPh sb="0" eb="2">
      <t>サンカ</t>
    </rPh>
    <rPh sb="3" eb="5">
      <t>ユウム</t>
    </rPh>
    <phoneticPr fontId="2"/>
  </si>
  <si>
    <t>パート</t>
    <phoneticPr fontId="2"/>
  </si>
  <si>
    <t>S</t>
    <phoneticPr fontId="2"/>
  </si>
  <si>
    <t>A</t>
    <phoneticPr fontId="2"/>
  </si>
  <si>
    <t>名</t>
    <rPh sb="0" eb="1">
      <t>メイ</t>
    </rPh>
    <phoneticPr fontId="2"/>
  </si>
  <si>
    <t>T</t>
    <phoneticPr fontId="2"/>
  </si>
  <si>
    <t>B</t>
    <phoneticPr fontId="2"/>
  </si>
  <si>
    <t>-</t>
    <phoneticPr fontId="2"/>
  </si>
  <si>
    <t>来場方法</t>
    <rPh sb="0" eb="4">
      <t>ライジョウホウホウ</t>
    </rPh>
    <phoneticPr fontId="2"/>
  </si>
  <si>
    <t>その他</t>
    <rPh sb="2" eb="3">
      <t>タ</t>
    </rPh>
    <phoneticPr fontId="2"/>
  </si>
  <si>
    <t>台</t>
    <rPh sb="0" eb="1">
      <t>ダイ</t>
    </rPh>
    <phoneticPr fontId="2"/>
  </si>
  <si>
    <t>）</t>
    <phoneticPr fontId="2"/>
  </si>
  <si>
    <t>日</t>
    <rPh sb="0" eb="1">
      <t>ニチ</t>
    </rPh>
    <phoneticPr fontId="2"/>
  </si>
  <si>
    <t>参加（</t>
    <rPh sb="0" eb="2">
      <t>サンカ</t>
    </rPh>
    <phoneticPr fontId="2"/>
  </si>
  <si>
    <t>上記のとおり参加を申し込みます。</t>
  </si>
  <si>
    <t>府県名</t>
    <rPh sb="0" eb="2">
      <t>フケン</t>
    </rPh>
    <rPh sb="2" eb="3">
      <t>メイ</t>
    </rPh>
    <phoneticPr fontId="1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</si>
  <si>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</si>
  <si>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</si>
  <si>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三重県</t>
    <rPh sb="0" eb="3">
      <t>ミエケン</t>
    </rPh>
    <phoneticPr fontId="2"/>
  </si>
  <si>
    <t>福井県</t>
    <rPh sb="0" eb="3">
      <t>フクイケン</t>
    </rPh>
    <phoneticPr fontId="2"/>
  </si>
  <si>
    <t>鳥取県</t>
    <rPh sb="0" eb="2">
      <t>トットリ</t>
    </rPh>
    <rPh sb="2" eb="3">
      <t>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</si>
  <si>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</si>
  <si>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</si>
  <si>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徳島県</t>
    <rPh sb="0" eb="3">
      <t>トクシマケン</t>
    </rPh>
    <phoneticPr fontId="2"/>
  </si>
  <si>
    <t>京都府</t>
    <rPh sb="0" eb="3">
      <t>キョウトフ</t>
    </rPh>
    <phoneticPr fontId="2"/>
  </si>
  <si>
    <t>奈良県</t>
    <rPh sb="0" eb="3">
      <t>ナラケン</t>
    </rPh>
    <phoneticPr fontId="2"/>
  </si>
  <si>
    <t>学年</t>
    <rPh sb="0" eb="2">
      <t>ガクネン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</si>
  <si>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</si>
  <si>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</si>
  <si>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</si>
  <si>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</si>
  <si>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属性</t>
    <rPh sb="0" eb="2">
      <t>ゾクセイ</t>
    </rPh>
    <phoneticPr fontId="2"/>
  </si>
  <si>
    <t>教員</t>
    <rPh sb="0" eb="2">
      <t>キョウイン</t>
    </rPh>
    <phoneticPr fontId="2"/>
  </si>
  <si>
    <t>生徒</t>
    <rPh sb="0" eb="2">
      <t>セイト</t>
    </rPh>
    <phoneticPr fontId="2"/>
  </si>
  <si>
    <t>一般</t>
    <rPh sb="0" eb="2">
      <t>イッパン</t>
    </rPh>
    <phoneticPr fontId="2"/>
  </si>
  <si>
    <t>演奏形態</t>
  </si>
  <si>
    <t>混声</t>
    <rPh sb="0" eb="2">
      <t>コンセイ</t>
    </rPh>
    <phoneticPr fontId="2"/>
  </si>
  <si>
    <t>女声</t>
    <rPh sb="0" eb="2">
      <t>ジョセイ</t>
    </rPh>
    <phoneticPr fontId="2"/>
  </si>
  <si>
    <t>男声</t>
    <rPh sb="0" eb="2">
      <t>ダンセイ</t>
    </rPh>
    <phoneticPr fontId="2"/>
  </si>
  <si>
    <t>来場方法</t>
    <rPh sb="0" eb="2">
      <t>ライジョウ</t>
    </rPh>
    <rPh sb="2" eb="4">
      <t>ホウホウ</t>
    </rPh>
    <phoneticPr fontId="2"/>
  </si>
  <si>
    <t>公共交通機関</t>
    <rPh sb="0" eb="2">
      <t>コウキョウ</t>
    </rPh>
    <rPh sb="2" eb="4">
      <t>コウツウ</t>
    </rPh>
    <rPh sb="4" eb="6">
      <t>キカン</t>
    </rPh>
    <phoneticPr fontId="2"/>
  </si>
  <si>
    <t>貸切バス</t>
    <rPh sb="0" eb="1">
      <t>カ</t>
    </rPh>
    <rPh sb="1" eb="2">
      <t>キ</t>
    </rPh>
    <phoneticPr fontId="2"/>
  </si>
  <si>
    <t>合同</t>
    <rPh sb="0" eb="2">
      <t>ゴウドウ</t>
    </rPh>
    <phoneticPr fontId="2"/>
  </si>
  <si>
    <t>単独</t>
    <rPh sb="0" eb="2">
      <t>タンドク</t>
    </rPh>
    <phoneticPr fontId="2"/>
  </si>
  <si>
    <t>表記</t>
    <rPh sb="0" eb="2">
      <t>ヒョウキ</t>
    </rPh>
    <phoneticPr fontId="2"/>
  </si>
  <si>
    <t>作詞</t>
    <rPh sb="0" eb="2">
      <t>サクシ</t>
    </rPh>
    <phoneticPr fontId="2"/>
  </si>
  <si>
    <t>作詩</t>
    <rPh sb="0" eb="2">
      <t>サクシ</t>
    </rPh>
    <phoneticPr fontId="2"/>
  </si>
  <si>
    <t>訳</t>
    <rPh sb="0" eb="1">
      <t>ヤク</t>
    </rPh>
    <phoneticPr fontId="2"/>
  </si>
  <si>
    <t>★全体合同合唱参加の有無</t>
    <phoneticPr fontId="2"/>
  </si>
  <si>
    <t>(様式３)</t>
    <rPh sb="1" eb="3">
      <t>ヨウシキ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</si>
  <si>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</si>
  <si>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</si>
  <si>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</si>
  <si>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</si>
  <si>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緊急時連絡先（携帯電話等）</t>
    <rPh sb="0" eb="3">
      <t>キンキュウジ</t>
    </rPh>
    <rPh sb="3" eb="5">
      <t>レンラク</t>
    </rPh>
    <rPh sb="5" eb="6">
      <t>サキ</t>
    </rPh>
    <rPh sb="7" eb="9">
      <t>ケイタイ</t>
    </rPh>
    <rPh sb="9" eb="11">
      <t>デンワ</t>
    </rPh>
    <rPh sb="11" eb="12">
      <t>ナド</t>
    </rPh>
    <phoneticPr fontId="2"/>
  </si>
  <si>
    <t>記載責任者</t>
    <rPh sb="0" eb="2">
      <t>キサイ</t>
    </rPh>
    <rPh sb="2" eb="5">
      <t>セキニンシャ</t>
    </rPh>
    <phoneticPr fontId="2"/>
  </si>
  <si>
    <t>※No.</t>
    <phoneticPr fontId="2"/>
  </si>
  <si>
    <t>ふりがな</t>
    <phoneticPr fontId="2"/>
  </si>
  <si>
    <t>-</t>
    <phoneticPr fontId="2"/>
  </si>
  <si>
    <t>TEL</t>
    <phoneticPr fontId="2"/>
  </si>
  <si>
    <t>FAX</t>
    <phoneticPr fontId="2"/>
  </si>
  <si>
    <t>E-mail</t>
    <phoneticPr fontId="2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</si>
  <si>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20" type="Hiragana" alignment="distributed"/>
  </si>
  <si>
    <t>４　紹介文は１ステージにつき１枚とします。</t>
    <rPh sb="2" eb="5">
      <t>しょうかいぶん</t>
    </rPh>
    <rPh sb="15" eb="16">
      <t>まい</t>
    </rPh>
    <phoneticPr fontId="20" type="Hiragana" alignment="distributed"/>
  </si>
  <si>
    <t>↓200字以内で</t>
    <rPh sb="4" eb="5">
      <t>じ</t>
    </rPh>
    <rPh sb="5" eb="7">
      <t>いない</t>
    </rPh>
    <phoneticPr fontId="20" type="Hiragana" alignment="distributed"/>
  </si>
  <si>
    <t>字数→</t>
    <rPh sb="0" eb="2">
      <t>じすう</t>
    </rPh>
    <phoneticPr fontId="20" type="Hiragana" alignment="distributed"/>
  </si>
  <si>
    <t>←</t>
  </si>
  <si>
    <t>・府県名はリストから選んでください。</t>
    <rPh sb="1" eb="3">
      <t>フケン</t>
    </rPh>
    <rPh sb="3" eb="4">
      <t>メイ</t>
    </rPh>
    <rPh sb="10" eb="11">
      <t>エラ</t>
    </rPh>
    <phoneticPr fontId="2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</si>
  <si>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2"/>
  </si>
  <si>
    <t>３　（様式３）は参加団体が当日に持参し、団体紹介者がステージ上で紹介してください。</t>
    <rPh sb="3" eb="5">
      <t>ようしき</t>
    </rPh>
    <rPh sb="8" eb="10">
      <t>さんか</t>
    </rPh>
    <rPh sb="10" eb="12">
      <t>だんたい</t>
    </rPh>
    <rPh sb="13" eb="15">
      <t>とうじつ</t>
    </rPh>
    <rPh sb="16" eb="18">
      <t>じさん</t>
    </rPh>
    <rPh sb="20" eb="22">
      <t>だんたい</t>
    </rPh>
    <rPh sb="22" eb="24">
      <t>しょうかい</t>
    </rPh>
    <rPh sb="24" eb="25">
      <t>しゃ</t>
    </rPh>
    <rPh sb="30" eb="31">
      <t>じょう</t>
    </rPh>
    <rPh sb="32" eb="34">
      <t>しょうかい</t>
    </rPh>
    <phoneticPr fontId="20" type="Hiragana" alignment="distributed"/>
  </si>
  <si>
    <t>・外国語曲は原語表記のままで記入してください。</t>
    <rPh sb="1" eb="4">
      <t>ガイコクゴ</t>
    </rPh>
    <rPh sb="4" eb="5">
      <t>キョク</t>
    </rPh>
    <rPh sb="6" eb="8">
      <t>ゲンゴ</t>
    </rPh>
    <rPh sb="8" eb="10">
      <t>ヒョウキ</t>
    </rPh>
    <rPh sb="14" eb="16">
      <t>キニュウ</t>
    </rPh>
    <phoneticPr fontId="2"/>
  </si>
  <si>
    <t>・〒、TEL、FAX、E-mailなどはすべて半角で入力してください。</t>
    <rPh sb="26" eb="28">
      <t>ニュウリョク</t>
    </rPh>
    <phoneticPr fontId="2"/>
  </si>
  <si>
    <t>のセルに入力ください</t>
    <rPh sb="4" eb="6">
      <t>ニュウリョク</t>
    </rPh>
    <phoneticPr fontId="2"/>
  </si>
  <si>
    <t>入力上の注意事項(様式２に入力した項目と同じものは自動的に反映されます）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</si>
  <si>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Ｎｏ．</t>
    <phoneticPr fontId="2"/>
  </si>
  <si>
    <t>県名</t>
    <rPh sb="0" eb="2">
      <t>ケンメイ</t>
    </rPh>
    <phoneticPr fontId="2"/>
  </si>
  <si>
    <t>団体名</t>
    <rPh sb="0" eb="2">
      <t>ダンタイ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</si>
  <si>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</si>
  <si>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人数</t>
    <rPh sb="0" eb="2">
      <t>ニンズウ</t>
    </rPh>
    <phoneticPr fontId="2"/>
  </si>
  <si>
    <t>指揮</t>
    <rPh sb="0" eb="2">
      <t>シキ</t>
    </rPh>
    <phoneticPr fontId="2"/>
  </si>
  <si>
    <t>曲名①</t>
    <rPh sb="0" eb="2">
      <t>キョクメイ</t>
    </rPh>
    <phoneticPr fontId="2"/>
  </si>
  <si>
    <t>作曲</t>
    <rPh sb="0" eb="2">
      <t>サッキョク</t>
    </rPh>
    <phoneticPr fontId="2"/>
  </si>
  <si>
    <t>編曲</t>
    <rPh sb="0" eb="2">
      <t>ヘンキョク</t>
    </rPh>
    <phoneticPr fontId="2"/>
  </si>
  <si>
    <t>曲名②</t>
    <rPh sb="0" eb="2">
      <t>キョクメイ</t>
    </rPh>
    <phoneticPr fontId="2"/>
  </si>
  <si>
    <t>曲名③</t>
    <rPh sb="0" eb="2">
      <t>キョクメイ</t>
    </rPh>
    <phoneticPr fontId="2"/>
  </si>
  <si>
    <t>・指揮者、伴奏者が複数名の場合は、下方備考欄にお書きください</t>
    <rPh sb="1" eb="4">
      <t>シキシャ</t>
    </rPh>
    <rPh sb="5" eb="8">
      <t>バンソウシャ</t>
    </rPh>
    <rPh sb="9" eb="11">
      <t>フクスウ</t>
    </rPh>
    <rPh sb="11" eb="12">
      <t>メイ</t>
    </rPh>
    <rPh sb="13" eb="15">
      <t>バアイ</t>
    </rPh>
    <rPh sb="17" eb="19">
      <t>カホウ</t>
    </rPh>
    <rPh sb="19" eb="21">
      <t>ビコウ</t>
    </rPh>
    <rPh sb="21" eb="22">
      <t>ラン</t>
    </rPh>
    <rPh sb="24" eb="25">
      <t>カ</t>
    </rPh>
    <phoneticPr fontId="2"/>
  </si>
  <si>
    <t>・姓と名の間に全角スペースを入れてください。</t>
    <phoneticPr fontId="2"/>
  </si>
  <si>
    <t>・連絡先は半角で上記TEL、FAXと同じように入力してください。</t>
    <rPh sb="1" eb="4">
      <t>レンラクサキ</t>
    </rPh>
    <rPh sb="5" eb="7">
      <t>ハンカク</t>
    </rPh>
    <rPh sb="8" eb="10">
      <t>ジョウキ</t>
    </rPh>
    <rPh sb="18" eb="19">
      <t>オナ</t>
    </rPh>
    <phoneticPr fontId="2"/>
  </si>
  <si>
    <t>出演形態</t>
    <rPh sb="0" eb="2">
      <t>シュツエン</t>
    </rPh>
    <rPh sb="2" eb="4">
      <t>ケイタイ</t>
    </rPh>
    <phoneticPr fontId="2"/>
  </si>
  <si>
    <t>・属性が生徒の場合、学年をリストから選択してください。</t>
    <phoneticPr fontId="2"/>
  </si>
  <si>
    <t>・演奏形態、出演形態はリストから選択してください。</t>
    <rPh sb="6" eb="8">
      <t>シュツエン</t>
    </rPh>
    <rPh sb="8" eb="10">
      <t>ケイタイ</t>
    </rPh>
    <phoneticPr fontId="2"/>
  </si>
  <si>
    <t>・指揮者、伴奏者の属性はリストから選択してください。</t>
  </si>
  <si>
    <t>・作詞・作詩・訳の表記はリストから選択してください。</t>
    <rPh sb="1" eb="3">
      <t>サクシ</t>
    </rPh>
    <rPh sb="4" eb="6">
      <t>サクシ</t>
    </rPh>
    <rPh sb="7" eb="8">
      <t>ヤク</t>
    </rPh>
    <rPh sb="9" eb="11">
      <t>ヒョウキ</t>
    </rPh>
    <phoneticPr fontId="2"/>
  </si>
  <si>
    <t>・合計欄は自動で計算されます。</t>
    <rPh sb="1" eb="3">
      <t>ゴウケイ</t>
    </rPh>
    <rPh sb="3" eb="4">
      <t>ラン</t>
    </rPh>
    <rPh sb="5" eb="7">
      <t>ジドウ</t>
    </rPh>
    <rPh sb="8" eb="10">
      <t>ケイサン</t>
    </rPh>
    <phoneticPr fontId="2"/>
  </si>
  <si>
    <t>　その際はふりがなは不要です。</t>
    <rPh sb="3" eb="4">
      <t>サイ</t>
    </rPh>
    <rPh sb="10" eb="12">
      <t>フヨウ</t>
    </rPh>
    <phoneticPr fontId="2"/>
  </si>
  <si>
    <t>・来場方法をリストから選択してください。</t>
    <rPh sb="1" eb="3">
      <t>ライジョウ</t>
    </rPh>
    <rPh sb="3" eb="5">
      <t>ホウホウ</t>
    </rPh>
    <rPh sb="11" eb="13">
      <t>センタク</t>
    </rPh>
    <phoneticPr fontId="1"/>
  </si>
  <si>
    <t>（以下名前の入力は同様にお願いします）</t>
    <rPh sb="1" eb="3">
      <t>イカ</t>
    </rPh>
    <rPh sb="3" eb="5">
      <t>ナマエ</t>
    </rPh>
    <rPh sb="6" eb="8">
      <t>ニュウリョク</t>
    </rPh>
    <rPh sb="9" eb="11">
      <t>ドウヨウ</t>
    </rPh>
    <rPh sb="13" eb="14">
      <t>ネガ</t>
    </rPh>
    <phoneticPr fontId="2"/>
  </si>
  <si>
    <t>・バスの場合、台数を入力してください。</t>
    <rPh sb="4" eb="6">
      <t>バアイ</t>
    </rPh>
    <rPh sb="7" eb="9">
      <t>ダイスウ</t>
    </rPh>
    <rPh sb="10" eb="12">
      <t>ニュウリョク</t>
    </rPh>
    <phoneticPr fontId="1"/>
  </si>
  <si>
    <t>合計（a+b）</t>
    <rPh sb="0" eb="2">
      <t>ゴウケイ</t>
    </rPh>
    <phoneticPr fontId="3"/>
  </si>
  <si>
    <t>合同の場合の団体名</t>
    <rPh sb="0" eb="2">
      <t>ゴウドウ</t>
    </rPh>
    <rPh sb="3" eb="5">
      <t>バアイ</t>
    </rPh>
    <rPh sb="6" eb="8">
      <t>ダンタイ</t>
    </rPh>
    <rPh sb="8" eb="9">
      <t>メイ</t>
    </rPh>
    <phoneticPr fontId="2"/>
  </si>
  <si>
    <t>学校・団体紹介文</t>
    <rPh sb="0" eb="2">
      <t>ガッコウ</t>
    </rPh>
    <rPh sb="3" eb="5">
      <t>ダンタイ</t>
    </rPh>
    <rPh sb="5" eb="7">
      <t>ショウカイ</t>
    </rPh>
    <rPh sb="7" eb="8">
      <t>ブン</t>
    </rPh>
    <phoneticPr fontId="2"/>
  </si>
  <si>
    <t>１　このシートに紹介文を入力いただくと、自動的に（様式３）学校・団体紹介文に反映されます。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29" eb="31">
      <t>がっこう</t>
    </rPh>
    <rPh sb="32" eb="34">
      <t>だんたい</t>
    </rPh>
    <rPh sb="34" eb="36">
      <t>しょうかい</t>
    </rPh>
    <rPh sb="36" eb="37">
      <t>ぶん</t>
    </rPh>
    <rPh sb="38" eb="40">
      <t>はんえい</t>
    </rPh>
    <phoneticPr fontId="20" type="Hiragana" alignment="distributed"/>
  </si>
  <si>
    <t>※必ず校長のご承認のもと、ご記入ください。</t>
  </si>
  <si>
    <t>第43回近畿高等学校総合文化祭三重大会</t>
    <rPh sb="15" eb="17">
      <t>ミエ</t>
    </rPh>
    <rPh sb="17" eb="19">
      <t>タイカイ</t>
    </rPh>
    <phoneticPr fontId="3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</si>
  <si>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3"/>
  </si>
  <si>
    <t>三重県実行委員会会長　様</t>
    <rPh sb="0" eb="2">
      <t>ミエ</t>
    </rPh>
    <rPh sb="2" eb="3">
      <t>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3"/>
  </si>
  <si>
    <t>令和５年</t>
    <rPh sb="0" eb="2">
      <t>レイワ</t>
    </rPh>
    <rPh sb="3" eb="4">
      <t>ネン</t>
    </rPh>
    <phoneticPr fontId="3"/>
  </si>
  <si>
    <t>合唱部門 参加申込書</t>
    <rPh sb="0" eb="2">
      <t>ガッショウ</t>
    </rPh>
    <rPh sb="2" eb="4">
      <t>ブモン</t>
    </rPh>
    <rPh sb="5" eb="7">
      <t>サンカ</t>
    </rPh>
    <rPh sb="7" eb="10">
      <t>モウシコミショ</t>
    </rPh>
    <phoneticPr fontId="3"/>
  </si>
  <si>
    <t>合唱部門 学校・団体紹介文</t>
    <rPh sb="0" eb="2">
      <t>ガッショウ</t>
    </rPh>
    <rPh sb="2" eb="4">
      <t>ブモン</t>
    </rPh>
    <rPh sb="5" eb="7">
      <t>ガッコウ</t>
    </rPh>
    <rPh sb="8" eb="10">
      <t>ダンタイ</t>
    </rPh>
    <rPh sb="10" eb="12">
      <t>ショウカイ</t>
    </rPh>
    <rPh sb="12" eb="13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</si>
</sst>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0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u/>
      <sz val="10"/>
      <color theme="1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BIZ UD明朝 Medium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58">
    <xf numFmtId="0" fontId="0" fillId="0" borderId="0" xfId="0"/>
    <xf numFmtId="0" fontId="5" fillId="3" borderId="19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12" fillId="0" borderId="0" xfId="0" applyFont="1"/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9" fillId="0" borderId="0" xfId="0" applyFont="1" applyBorder="1"/>
    <xf numFmtId="0" fontId="5" fillId="3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4" fillId="0" borderId="0" xfId="0" applyFont="1"/>
    <xf numFmtId="0" fontId="5" fillId="0" borderId="3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0" xfId="0" applyFont="1"/>
    <xf numFmtId="0" fontId="9" fillId="0" borderId="43" xfId="0" applyFont="1" applyBorder="1" applyAlignment="1">
      <alignment vertical="center"/>
    </xf>
    <xf numFmtId="0" fontId="9" fillId="0" borderId="50" xfId="0" applyFont="1" applyBorder="1" applyAlignment="1">
      <alignment vertical="top"/>
    </xf>
    <xf numFmtId="0" fontId="9" fillId="0" borderId="51" xfId="0" applyFont="1" applyBorder="1" applyAlignment="1">
      <alignment vertical="top"/>
    </xf>
    <xf numFmtId="0" fontId="17" fillId="3" borderId="56" xfId="0" applyFont="1" applyFill="1" applyBorder="1" applyAlignment="1">
      <alignment vertical="center"/>
    </xf>
    <xf numFmtId="0" fontId="18" fillId="3" borderId="57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vertical="center"/>
    </xf>
    <xf numFmtId="0" fontId="18" fillId="3" borderId="61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3" borderId="64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0" fillId="0" borderId="0" xfId="0" applyFill="1"/>
    <xf numFmtId="0" fontId="12" fillId="5" borderId="0" xfId="0" applyFont="1" applyFill="1"/>
    <xf numFmtId="0" fontId="12" fillId="0" borderId="0" xfId="0" applyFont="1" applyAlignment="1">
      <alignment vertical="top"/>
    </xf>
    <xf numFmtId="0" fontId="12" fillId="0" borderId="0" xfId="0" applyFont="1" applyFill="1"/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3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vertical="center" shrinkToFit="1"/>
    </xf>
    <xf numFmtId="0" fontId="13" fillId="0" borderId="30" xfId="0" applyFont="1" applyBorder="1" applyAlignment="1"/>
    <xf numFmtId="0" fontId="13" fillId="0" borderId="27" xfId="0" applyFont="1" applyBorder="1" applyAlignment="1"/>
    <xf numFmtId="0" fontId="13" fillId="0" borderId="16" xfId="0" applyFont="1" applyBorder="1" applyAlignment="1"/>
    <xf numFmtId="0" fontId="13" fillId="0" borderId="31" xfId="0" applyFont="1" applyBorder="1" applyAlignment="1"/>
    <xf numFmtId="0" fontId="24" fillId="0" borderId="0" xfId="0" applyFont="1" applyAlignment="1">
      <alignment vertical="top"/>
    </xf>
    <xf numFmtId="0" fontId="13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2" fillId="3" borderId="43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10" fillId="3" borderId="42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 applyProtection="1">
      <alignment horizontal="left" vertical="center" shrinkToFit="1"/>
      <protection locked="0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7" fillId="0" borderId="30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29" xfId="1" applyFont="1" applyFill="1" applyBorder="1" applyAlignment="1" applyProtection="1">
      <alignment horizontal="center" vertical="center"/>
      <protection locked="0"/>
    </xf>
    <xf numFmtId="0" fontId="5" fillId="0" borderId="30" xfId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27" xfId="0" applyFont="1" applyFill="1" applyBorder="1" applyAlignment="1" applyProtection="1">
      <alignment horizontal="left" vertical="center" shrinkToFit="1"/>
      <protection locked="0"/>
    </xf>
    <xf numFmtId="0" fontId="5" fillId="3" borderId="2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vertical="center" textRotation="255"/>
    </xf>
    <xf numFmtId="0" fontId="10" fillId="3" borderId="18" xfId="0" applyFont="1" applyFill="1" applyBorder="1" applyAlignment="1">
      <alignment horizontal="center" vertical="center" textRotation="255"/>
    </xf>
    <xf numFmtId="0" fontId="10" fillId="3" borderId="19" xfId="0" applyFont="1" applyFill="1" applyBorder="1" applyAlignment="1">
      <alignment horizontal="center" vertical="center" textRotation="255"/>
    </xf>
    <xf numFmtId="0" fontId="10" fillId="3" borderId="7" xfId="0" applyFont="1" applyFill="1" applyBorder="1" applyAlignment="1">
      <alignment horizontal="center" vertical="center" textRotation="255"/>
    </xf>
    <xf numFmtId="0" fontId="10" fillId="3" borderId="29" xfId="0" applyFont="1" applyFill="1" applyBorder="1" applyAlignment="1">
      <alignment horizontal="center" vertical="center" textRotation="255"/>
    </xf>
    <xf numFmtId="0" fontId="10" fillId="3" borderId="30" xfId="0" applyFont="1" applyFill="1" applyBorder="1" applyAlignment="1">
      <alignment horizontal="center" vertical="center" textRotation="255"/>
    </xf>
    <xf numFmtId="49" fontId="22" fillId="3" borderId="26" xfId="0" applyNumberFormat="1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/>
    </xf>
    <xf numFmtId="0" fontId="8" fillId="0" borderId="17" xfId="2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 shrinkToFit="1"/>
      <protection locked="0"/>
    </xf>
    <xf numFmtId="0" fontId="7" fillId="3" borderId="7" xfId="0" applyFont="1" applyFill="1" applyBorder="1" applyAlignment="1" applyProtection="1">
      <alignment horizontal="left" vertical="center" shrinkToFit="1"/>
      <protection locked="0"/>
    </xf>
    <xf numFmtId="0" fontId="7" fillId="3" borderId="26" xfId="0" applyFont="1" applyFill="1" applyBorder="1" applyAlignment="1" applyProtection="1">
      <alignment horizontal="left" vertical="center" shrinkToFit="1"/>
      <protection locked="0"/>
    </xf>
    <xf numFmtId="0" fontId="7" fillId="3" borderId="30" xfId="0" applyFont="1" applyFill="1" applyBorder="1" applyAlignment="1" applyProtection="1">
      <alignment horizontal="left" vertical="center" shrinkToFit="1"/>
      <protection locked="0"/>
    </xf>
    <xf numFmtId="0" fontId="7" fillId="3" borderId="19" xfId="0" applyFont="1" applyFill="1" applyBorder="1" applyAlignment="1" applyProtection="1">
      <alignment horizontal="left" vertical="center" shrinkToFit="1"/>
      <protection locked="0"/>
    </xf>
    <xf numFmtId="0" fontId="7" fillId="3" borderId="9" xfId="0" applyFont="1" applyFill="1" applyBorder="1" applyAlignment="1" applyProtection="1">
      <alignment horizontal="left" vertical="center" shrinkToFit="1"/>
      <protection locked="0"/>
    </xf>
    <xf numFmtId="0" fontId="7" fillId="3" borderId="29" xfId="0" applyFont="1" applyFill="1" applyBorder="1" applyAlignment="1" applyProtection="1">
      <alignment horizontal="left" vertical="center" shrinkToFit="1"/>
      <protection locked="0"/>
    </xf>
    <xf numFmtId="0" fontId="7" fillId="3" borderId="27" xfId="0" applyFont="1" applyFill="1" applyBorder="1" applyAlignment="1" applyProtection="1">
      <alignment horizontal="left" vertical="center" shrinkToFit="1"/>
      <protection locked="0"/>
    </xf>
    <xf numFmtId="0" fontId="5" fillId="3" borderId="39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49" fontId="7" fillId="3" borderId="19" xfId="0" applyNumberFormat="1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26" xfId="1" applyFont="1" applyFill="1" applyBorder="1" applyAlignment="1" applyProtection="1">
      <alignment horizontal="center" vertical="center"/>
      <protection locked="0"/>
    </xf>
    <xf numFmtId="0" fontId="5" fillId="0" borderId="27" xfId="1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horizontal="center" vertical="top" wrapText="1"/>
      <protection locked="0"/>
    </xf>
    <xf numFmtId="0" fontId="5" fillId="3" borderId="21" xfId="0" applyFont="1" applyFill="1" applyBorder="1" applyAlignment="1" applyProtection="1">
      <alignment horizontal="center" vertical="top" wrapText="1"/>
      <protection locked="0"/>
    </xf>
    <xf numFmtId="0" fontId="5" fillId="3" borderId="18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3" borderId="29" xfId="0" applyFont="1" applyFill="1" applyBorder="1" applyAlignment="1" applyProtection="1">
      <alignment horizontal="center" vertical="top" wrapText="1"/>
      <protection locked="0"/>
    </xf>
    <xf numFmtId="0" fontId="5" fillId="3" borderId="26" xfId="0" applyFont="1" applyFill="1" applyBorder="1" applyAlignment="1" applyProtection="1">
      <alignment horizontal="center" vertical="top" wrapText="1"/>
      <protection locked="0"/>
    </xf>
    <xf numFmtId="0" fontId="5" fillId="3" borderId="3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textRotation="255" wrapText="1"/>
    </xf>
    <xf numFmtId="0" fontId="5" fillId="3" borderId="41" xfId="0" applyFont="1" applyFill="1" applyBorder="1" applyAlignment="1">
      <alignment horizontal="center" vertical="center" textRotation="255" wrapText="1"/>
    </xf>
    <xf numFmtId="0" fontId="5" fillId="3" borderId="3" xfId="0" applyFont="1" applyFill="1" applyBorder="1" applyAlignment="1">
      <alignment horizontal="center" vertical="center" textRotation="255" wrapText="1"/>
    </xf>
    <xf numFmtId="0" fontId="5" fillId="3" borderId="28" xfId="0" applyFont="1" applyFill="1" applyBorder="1" applyAlignment="1">
      <alignment horizontal="center" vertical="center" textRotation="255" wrapText="1"/>
    </xf>
    <xf numFmtId="0" fontId="5" fillId="3" borderId="18" xfId="0" applyFont="1" applyFill="1" applyBorder="1" applyAlignment="1">
      <alignment horizontal="center" vertical="center" textRotation="255" wrapText="1"/>
    </xf>
    <xf numFmtId="0" fontId="5" fillId="3" borderId="8" xfId="0" applyFont="1" applyFill="1" applyBorder="1" applyAlignment="1">
      <alignment horizontal="center" vertical="center" textRotation="255" wrapText="1"/>
    </xf>
    <xf numFmtId="0" fontId="5" fillId="3" borderId="7" xfId="0" applyFont="1" applyFill="1" applyBorder="1" applyAlignment="1">
      <alignment horizontal="center" vertical="center" textRotation="255" wrapText="1"/>
    </xf>
    <xf numFmtId="0" fontId="5" fillId="3" borderId="25" xfId="0" applyFont="1" applyFill="1" applyBorder="1" applyAlignment="1">
      <alignment horizontal="center" vertical="center" textRotation="255" wrapText="1"/>
    </xf>
    <xf numFmtId="0" fontId="5" fillId="3" borderId="30" xfId="0" applyFont="1" applyFill="1" applyBorder="1" applyAlignment="1">
      <alignment horizontal="center" vertical="center" textRotation="255" wrapText="1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left" vertical="center"/>
    </xf>
    <xf numFmtId="49" fontId="9" fillId="0" borderId="52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9" xfId="0" applyNumberFormat="1" applyFont="1" applyBorder="1" applyAlignment="1">
      <alignment horizontal="left" vertical="center"/>
    </xf>
    <xf numFmtId="49" fontId="23" fillId="0" borderId="33" xfId="0" applyNumberFormat="1" applyFont="1" applyBorder="1" applyAlignment="1">
      <alignment horizontal="left" vertical="center"/>
    </xf>
    <xf numFmtId="49" fontId="23" fillId="0" borderId="36" xfId="0" applyNumberFormat="1" applyFont="1" applyBorder="1" applyAlignment="1">
      <alignment horizontal="left" vertical="center"/>
    </xf>
    <xf numFmtId="49" fontId="23" fillId="0" borderId="38" xfId="0" applyNumberFormat="1" applyFont="1" applyBorder="1" applyAlignment="1">
      <alignment horizontal="left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49" fontId="9" fillId="0" borderId="54" xfId="0" applyNumberFormat="1" applyFont="1" applyBorder="1" applyAlignment="1">
      <alignment horizontal="left" vertical="center"/>
    </xf>
    <xf numFmtId="49" fontId="9" fillId="0" borderId="55" xfId="0" applyNumberFormat="1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9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left" vertical="center" shrinkToFit="1"/>
    </xf>
    <xf numFmtId="0" fontId="19" fillId="0" borderId="43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shrinkToFi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メモ" xfId="1" builtinId="10"/>
    <cellStyle name="標準" xfId="0" builtinId="0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187991</xdr:colOff>
      <xdr:row>41</xdr:row>
      <xdr:rowOff>24912</xdr:rowOff>
    </xdr:from>
    <xdr:to>
      <xdr:col>20</xdr:col>
      <xdr:colOff>339872</xdr:colOff>
      <xdr:row>41</xdr:row>
      <xdr:rowOff>151264</xdr:rowOff>
    </xdr:to>
    <xdr:sp macro="" textlink="">
      <xdr:nvSpPr>
        <xdr:cNvPr id="6" name="テキスト ボックス 5"/>
        <xdr:cNvSpPr txBox="1"/>
      </xdr:nvSpPr>
      <xdr:spPr>
        <a:xfrm>
          <a:off x="6985833" y="8627491"/>
          <a:ext cx="522855" cy="126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700">
              <a:latin typeface="BIZ UD明朝 Medium" panose="02020500000000000000" pitchFamily="17" charset="-128"/>
              <a:ea typeface="BIZ UD明朝 Medium" panose="02020500000000000000" pitchFamily="17" charset="-128"/>
            </a:rPr>
            <a:t>200</a:t>
          </a:r>
          <a:r>
            <a:rPr kumimoji="1" lang="ja-JP" altLang="en-US" sz="700">
              <a:latin typeface="BIZ UD明朝 Medium" panose="02020500000000000000" pitchFamily="17" charset="-128"/>
              <a:ea typeface="BIZ UD明朝 Medium" panose="02020500000000000000" pitchFamily="17" charset="-128"/>
            </a:rPr>
            <a:t>字</a:t>
          </a:r>
          <a:endParaRPr kumimoji="1" lang="en-US" altLang="ja-JP" sz="7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700"/>
        </a:p>
      </xdr:txBody>
    </xdr:sp>
    <xdr:clientData/>
  </xdr:twoCellAnchor>
  <xdr:twoCellAnchor>
    <xdr:from>
      <xdr:col>20</xdr:col>
      <xdr:colOff>199125</xdr:colOff>
      <xdr:row>40</xdr:row>
      <xdr:rowOff>325701</xdr:rowOff>
    </xdr:from>
    <xdr:to>
      <xdr:col>20</xdr:col>
      <xdr:colOff>203985</xdr:colOff>
      <xdr:row>41</xdr:row>
      <xdr:rowOff>145484</xdr:rowOff>
    </xdr:to>
    <xdr:cxnSp macro="">
      <xdr:nvCxnSpPr>
        <xdr:cNvPr id="8" name="直線矢印コネクタ 7"/>
        <xdr:cNvCxnSpPr/>
      </xdr:nvCxnSpPr>
      <xdr:spPr>
        <a:xfrm flipH="1" flipV="1">
          <a:off x="7367941" y="8637517"/>
          <a:ext cx="4860" cy="1506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65"/>
  <sheetViews>
    <sheetView topLeftCell="A28" zoomScaleNormal="100" workbookViewId="0">
      <selection activeCell="H8" sqref="H8:V9"/>
    </sheetView>
  </sheetViews>
  <sheetFormatPr defaultRowHeight="13" x14ac:dyDescent="0.2"/>
  <cols>
    <col min="1" max="1" width="2" style="12" customWidth="1"/>
    <col min="2" max="5" width="2.36328125" style="12" customWidth="1"/>
    <col min="6" max="6" width="2.6328125" style="12" customWidth="1"/>
    <col min="7" max="7" width="3.453125" style="12" customWidth="1"/>
    <col min="8" max="10" width="2.36328125" style="12" customWidth="1"/>
    <col min="11" max="11" width="5.08984375" style="12" customWidth="1"/>
    <col min="12" max="12" width="2.81640625" style="12" customWidth="1"/>
    <col min="13" max="13" width="1.453125" style="12" customWidth="1"/>
    <col min="14" max="14" width="2.36328125" style="12" customWidth="1"/>
    <col min="15" max="15" width="0.6328125" style="12" customWidth="1"/>
    <col min="16" max="20" width="2.36328125" style="12" customWidth="1"/>
    <col min="21" max="21" width="4" style="12" customWidth="1"/>
    <col min="22" max="22" width="3.36328125" style="12" customWidth="1"/>
    <col min="23" max="25" width="2.36328125" style="12" customWidth="1"/>
    <col min="26" max="26" width="3.453125" style="12" customWidth="1"/>
    <col min="27" max="27" width="2.36328125" style="12" customWidth="1"/>
    <col min="28" max="28" width="6.08984375" style="12" customWidth="1"/>
    <col min="29" max="29" width="3.81640625" style="12" customWidth="1"/>
    <col min="30" max="31" width="2.36328125" style="12" customWidth="1"/>
    <col min="32" max="32" width="3" style="12" customWidth="1"/>
    <col min="33" max="34" width="2.36328125" style="12" customWidth="1"/>
    <col min="35" max="35" width="1.453125" style="12" customWidth="1"/>
    <col min="36" max="37" width="1" style="12" customWidth="1"/>
    <col min="38" max="38" width="1.26953125" style="12" hidden="1" customWidth="1"/>
    <col min="39" max="39" width="1.26953125" style="12" customWidth="1"/>
    <col min="40" max="40" width="3.36328125" style="12" customWidth="1"/>
    <col min="41" max="41" width="3" style="12" customWidth="1"/>
    <col min="42" max="42" width="2" style="12" customWidth="1"/>
    <col min="43" max="43" width="2.26953125" style="12" customWidth="1"/>
    <col min="44" max="44" width="1.7265625" style="12" customWidth="1"/>
    <col min="45" max="45" width="6" style="12" customWidth="1"/>
    <col min="46" max="48" width="2.36328125" style="12" customWidth="1"/>
    <col min="49" max="49" width="2.81640625" style="12" customWidth="1"/>
    <col min="50" max="51" width="2.36328125" style="12" customWidth="1"/>
    <col min="52" max="52" width="3.08984375" style="12" customWidth="1"/>
    <col min="53" max="53" width="3.36328125" style="12" customWidth="1"/>
    <col min="54" max="76" width="2.36328125" style="12" customWidth="1"/>
    <col min="77" max="77" width="9" style="12"/>
    <col min="78" max="16384" width="8.7265625" style="12"/>
  </cols>
  <sheetData>
    <row r="1" spans="2:57" ht="12" customHeight="1" x14ac:dyDescent="0.2">
      <c r="B1" s="237" t="s">
        <v>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B1" s="12" t="s">
        <v>133</v>
      </c>
    </row>
    <row r="2" spans="2:57" ht="14" x14ac:dyDescent="0.2">
      <c r="B2" s="95" t="s">
        <v>163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2:57" ht="10.5" customHeight="1" x14ac:dyDescent="0.2">
      <c r="B3" s="238" t="s">
        <v>167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</row>
    <row r="4" spans="2:57" ht="18" customHeight="1" thickBot="1" x14ac:dyDescent="0.25"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</row>
    <row r="5" spans="2:57" ht="20.5" customHeight="1" x14ac:dyDescent="0.2">
      <c r="B5" s="239" t="s">
        <v>1</v>
      </c>
      <c r="C5" s="240"/>
      <c r="D5" s="240"/>
      <c r="E5" s="240"/>
      <c r="F5" s="240"/>
      <c r="G5" s="241"/>
      <c r="H5" s="242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4"/>
      <c r="T5" s="135" t="s">
        <v>48</v>
      </c>
      <c r="U5" s="130"/>
      <c r="V5" s="130"/>
      <c r="W5" s="130"/>
      <c r="X5" s="131"/>
      <c r="Y5" s="129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1"/>
      <c r="BB5" s="12" t="s">
        <v>126</v>
      </c>
      <c r="BC5" s="48"/>
      <c r="BD5" s="48"/>
      <c r="BE5" s="12" t="s">
        <v>132</v>
      </c>
    </row>
    <row r="6" spans="2:57" ht="20.5" customHeight="1" thickBot="1" x14ac:dyDescent="0.25">
      <c r="B6" s="145"/>
      <c r="C6" s="146"/>
      <c r="D6" s="146"/>
      <c r="E6" s="146"/>
      <c r="F6" s="146"/>
      <c r="G6" s="147"/>
      <c r="H6" s="245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7"/>
      <c r="T6" s="136" t="s">
        <v>49</v>
      </c>
      <c r="U6" s="133"/>
      <c r="V6" s="133"/>
      <c r="W6" s="133"/>
      <c r="X6" s="134"/>
      <c r="Y6" s="132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4"/>
      <c r="BB6" s="12" t="s">
        <v>127</v>
      </c>
    </row>
    <row r="7" spans="2:57" ht="20.5" customHeight="1" x14ac:dyDescent="0.2">
      <c r="B7" s="169" t="s">
        <v>3</v>
      </c>
      <c r="C7" s="170"/>
      <c r="D7" s="170"/>
      <c r="E7" s="170"/>
      <c r="F7" s="170"/>
      <c r="G7" s="171"/>
      <c r="H7" s="172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265"/>
      <c r="U7" s="265"/>
      <c r="V7" s="266"/>
      <c r="W7" s="267" t="s">
        <v>3</v>
      </c>
      <c r="X7" s="268"/>
      <c r="Y7" s="268"/>
      <c r="Z7" s="268"/>
      <c r="AA7" s="268"/>
      <c r="AB7" s="268"/>
      <c r="AC7" s="268"/>
      <c r="AD7" s="269"/>
      <c r="AE7" s="270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71"/>
      <c r="BB7" s="12" t="s">
        <v>128</v>
      </c>
    </row>
    <row r="8" spans="2:57" ht="20.5" customHeight="1" x14ac:dyDescent="0.2">
      <c r="B8" s="178" t="s">
        <v>2</v>
      </c>
      <c r="C8" s="143"/>
      <c r="D8" s="143"/>
      <c r="E8" s="143"/>
      <c r="F8" s="143"/>
      <c r="G8" s="14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5"/>
      <c r="W8" s="204" t="s">
        <v>4</v>
      </c>
      <c r="X8" s="143"/>
      <c r="Y8" s="143"/>
      <c r="Z8" s="143"/>
      <c r="AA8" s="143"/>
      <c r="AB8" s="143"/>
      <c r="AC8" s="143"/>
      <c r="AD8" s="144"/>
      <c r="AE8" s="258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9"/>
    </row>
    <row r="9" spans="2:57" ht="20.5" customHeight="1" x14ac:dyDescent="0.2">
      <c r="B9" s="145"/>
      <c r="C9" s="146"/>
      <c r="D9" s="146"/>
      <c r="E9" s="146"/>
      <c r="F9" s="146"/>
      <c r="G9" s="147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7"/>
      <c r="W9" s="205"/>
      <c r="X9" s="146"/>
      <c r="Y9" s="146"/>
      <c r="Z9" s="146"/>
      <c r="AA9" s="146"/>
      <c r="AB9" s="146"/>
      <c r="AC9" s="146"/>
      <c r="AD9" s="147"/>
      <c r="AE9" s="260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61"/>
    </row>
    <row r="10" spans="2:57" ht="20.5" customHeight="1" x14ac:dyDescent="0.2">
      <c r="B10" s="169" t="s">
        <v>5</v>
      </c>
      <c r="C10" s="170"/>
      <c r="D10" s="170"/>
      <c r="E10" s="170"/>
      <c r="F10" s="170"/>
      <c r="G10" s="171"/>
      <c r="H10" s="172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262"/>
    </row>
    <row r="11" spans="2:57" ht="20.5" customHeight="1" x14ac:dyDescent="0.2">
      <c r="B11" s="142" t="s">
        <v>6</v>
      </c>
      <c r="C11" s="143"/>
      <c r="D11" s="143"/>
      <c r="E11" s="143"/>
      <c r="F11" s="143"/>
      <c r="G11" s="144"/>
      <c r="H11" s="1" t="s">
        <v>51</v>
      </c>
      <c r="I11" s="263"/>
      <c r="J11" s="263"/>
      <c r="K11" s="263"/>
      <c r="L11" s="2" t="s">
        <v>52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3"/>
      <c r="BB11" s="12" t="s">
        <v>131</v>
      </c>
    </row>
    <row r="12" spans="2:57" ht="20.5" customHeight="1" x14ac:dyDescent="0.2">
      <c r="B12" s="142"/>
      <c r="C12" s="143"/>
      <c r="D12" s="143"/>
      <c r="E12" s="143"/>
      <c r="F12" s="143"/>
      <c r="G12" s="144"/>
      <c r="H12" s="207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9"/>
    </row>
    <row r="13" spans="2:57" ht="20.5" customHeight="1" x14ac:dyDescent="0.2">
      <c r="B13" s="145"/>
      <c r="C13" s="146"/>
      <c r="D13" s="146"/>
      <c r="E13" s="146"/>
      <c r="F13" s="146"/>
      <c r="G13" s="147"/>
      <c r="H13" s="4" t="s">
        <v>53</v>
      </c>
      <c r="I13" s="5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5" t="s">
        <v>54</v>
      </c>
      <c r="X13" s="5"/>
      <c r="Y13" s="5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6"/>
    </row>
    <row r="14" spans="2:57" ht="20.5" customHeight="1" x14ac:dyDescent="0.2">
      <c r="B14" s="169" t="s">
        <v>3</v>
      </c>
      <c r="C14" s="170"/>
      <c r="D14" s="170"/>
      <c r="E14" s="170"/>
      <c r="F14" s="170"/>
      <c r="G14" s="171"/>
      <c r="H14" s="172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4"/>
      <c r="AA14" s="175" t="s">
        <v>7</v>
      </c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7"/>
      <c r="BB14" s="12" t="s">
        <v>147</v>
      </c>
    </row>
    <row r="15" spans="2:57" ht="20.5" customHeight="1" x14ac:dyDescent="0.2">
      <c r="B15" s="178" t="s">
        <v>46</v>
      </c>
      <c r="C15" s="143"/>
      <c r="D15" s="143"/>
      <c r="E15" s="143"/>
      <c r="F15" s="143"/>
      <c r="G15" s="144"/>
      <c r="H15" s="275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7"/>
      <c r="AA15" s="274"/>
      <c r="AB15" s="264"/>
      <c r="AC15" s="264"/>
      <c r="AD15" s="264"/>
      <c r="AE15" s="264"/>
      <c r="AF15" s="264"/>
      <c r="AG15" s="264"/>
      <c r="AH15" s="272" t="s">
        <v>47</v>
      </c>
      <c r="AI15" s="264"/>
      <c r="AJ15" s="264"/>
      <c r="AK15" s="264"/>
      <c r="AL15" s="264"/>
      <c r="AM15" s="264"/>
      <c r="AN15" s="264"/>
      <c r="AO15" s="264"/>
      <c r="AP15" s="264"/>
      <c r="AQ15" s="272" t="s">
        <v>67</v>
      </c>
      <c r="AR15" s="264"/>
      <c r="AS15" s="264"/>
      <c r="AT15" s="264"/>
      <c r="AU15" s="264"/>
      <c r="AV15" s="264"/>
      <c r="AW15" s="264"/>
      <c r="AX15" s="264"/>
      <c r="AY15" s="7"/>
      <c r="AZ15" s="8"/>
      <c r="BB15" s="12" t="s">
        <v>146</v>
      </c>
    </row>
    <row r="16" spans="2:57" ht="20.5" customHeight="1" x14ac:dyDescent="0.2">
      <c r="B16" s="142"/>
      <c r="C16" s="143"/>
      <c r="D16" s="143"/>
      <c r="E16" s="143"/>
      <c r="F16" s="143"/>
      <c r="G16" s="144"/>
      <c r="H16" s="275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7"/>
      <c r="AA16" s="274"/>
      <c r="AB16" s="264"/>
      <c r="AC16" s="264"/>
      <c r="AD16" s="264"/>
      <c r="AE16" s="264"/>
      <c r="AF16" s="264"/>
      <c r="AG16" s="264"/>
      <c r="AH16" s="272"/>
      <c r="AI16" s="264"/>
      <c r="AJ16" s="264"/>
      <c r="AK16" s="264"/>
      <c r="AL16" s="264"/>
      <c r="AM16" s="264"/>
      <c r="AN16" s="264"/>
      <c r="AO16" s="264"/>
      <c r="AP16" s="264"/>
      <c r="AQ16" s="272"/>
      <c r="AR16" s="264"/>
      <c r="AS16" s="264"/>
      <c r="AT16" s="264"/>
      <c r="AU16" s="264"/>
      <c r="AV16" s="264"/>
      <c r="AW16" s="264"/>
      <c r="AX16" s="264"/>
      <c r="AY16" s="7"/>
      <c r="AZ16" s="8"/>
      <c r="BD16" s="12" t="s">
        <v>156</v>
      </c>
    </row>
    <row r="17" spans="2:54" ht="20.5" customHeight="1" x14ac:dyDescent="0.2">
      <c r="B17" s="145" t="s">
        <v>8</v>
      </c>
      <c r="C17" s="146"/>
      <c r="D17" s="146"/>
      <c r="E17" s="146"/>
      <c r="F17" s="146"/>
      <c r="G17" s="146"/>
      <c r="H17" s="234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6"/>
    </row>
    <row r="18" spans="2:54" ht="20.5" customHeight="1" x14ac:dyDescent="0.2">
      <c r="B18" s="196" t="s">
        <v>9</v>
      </c>
      <c r="C18" s="197"/>
      <c r="D18" s="197"/>
      <c r="E18" s="197"/>
      <c r="F18" s="197"/>
      <c r="G18" s="197"/>
      <c r="H18" s="179" t="s">
        <v>10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1"/>
      <c r="W18" s="284" t="s">
        <v>55</v>
      </c>
      <c r="X18" s="167"/>
      <c r="Y18" s="167"/>
      <c r="Z18" s="167"/>
      <c r="AA18" s="167"/>
      <c r="AB18" s="167"/>
      <c r="AC18" s="289"/>
      <c r="AD18" s="278" t="s">
        <v>158</v>
      </c>
      <c r="AE18" s="279"/>
      <c r="AF18" s="279"/>
      <c r="AG18" s="280"/>
      <c r="AH18" s="290" t="s">
        <v>108</v>
      </c>
      <c r="AI18" s="291"/>
      <c r="AJ18" s="291"/>
      <c r="AK18" s="291"/>
      <c r="AL18" s="291"/>
      <c r="AM18" s="291"/>
      <c r="AN18" s="291"/>
      <c r="AO18" s="292"/>
      <c r="AP18" s="248" t="s">
        <v>60</v>
      </c>
      <c r="AQ18" s="249"/>
      <c r="AR18" s="249"/>
      <c r="AS18" s="249"/>
      <c r="AT18" s="249"/>
      <c r="AU18" s="249"/>
      <c r="AV18" s="249"/>
      <c r="AW18" s="249"/>
      <c r="AX18" s="249"/>
      <c r="AY18" s="249"/>
      <c r="AZ18" s="250"/>
    </row>
    <row r="19" spans="2:54" ht="20.5" customHeight="1" x14ac:dyDescent="0.2">
      <c r="B19" s="198"/>
      <c r="C19" s="99"/>
      <c r="D19" s="99"/>
      <c r="E19" s="99"/>
      <c r="F19" s="99"/>
      <c r="G19" s="99"/>
      <c r="H19" s="139" t="s">
        <v>11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1"/>
      <c r="T19" s="182" t="s">
        <v>12</v>
      </c>
      <c r="U19" s="182"/>
      <c r="V19" s="183"/>
      <c r="W19" s="139" t="s">
        <v>57</v>
      </c>
      <c r="X19" s="140"/>
      <c r="Y19" s="140"/>
      <c r="Z19" s="140"/>
      <c r="AA19" s="141"/>
      <c r="AB19" s="182" t="s">
        <v>56</v>
      </c>
      <c r="AC19" s="183"/>
      <c r="AD19" s="281"/>
      <c r="AE19" s="282"/>
      <c r="AF19" s="282"/>
      <c r="AG19" s="283"/>
      <c r="AH19" s="290"/>
      <c r="AI19" s="291"/>
      <c r="AJ19" s="291"/>
      <c r="AK19" s="291"/>
      <c r="AL19" s="291"/>
      <c r="AM19" s="291"/>
      <c r="AN19" s="291"/>
      <c r="AO19" s="292"/>
      <c r="AP19" s="67"/>
      <c r="AQ19" s="168" t="s">
        <v>73</v>
      </c>
      <c r="AR19" s="168"/>
      <c r="AS19" s="168"/>
      <c r="AT19" s="168">
        <f>SUM(AS21,AS22,AX21,AX22)</f>
        <v>0</v>
      </c>
      <c r="AU19" s="168"/>
      <c r="AV19" s="168"/>
      <c r="AW19" s="68" t="s">
        <v>71</v>
      </c>
      <c r="AX19" s="68"/>
      <c r="AY19" s="68"/>
      <c r="AZ19" s="69"/>
      <c r="BB19" s="12" t="s">
        <v>153</v>
      </c>
    </row>
    <row r="20" spans="2:54" ht="20.5" customHeight="1" x14ac:dyDescent="0.2">
      <c r="B20" s="198"/>
      <c r="C20" s="99"/>
      <c r="D20" s="99"/>
      <c r="E20" s="99"/>
      <c r="F20" s="99"/>
      <c r="G20" s="99"/>
      <c r="H20" s="284" t="s">
        <v>13</v>
      </c>
      <c r="I20" s="167"/>
      <c r="J20" s="167"/>
      <c r="K20" s="167"/>
      <c r="L20" s="25" t="s">
        <v>14</v>
      </c>
      <c r="M20" s="284" t="s">
        <v>15</v>
      </c>
      <c r="N20" s="167"/>
      <c r="O20" s="167"/>
      <c r="P20" s="167"/>
      <c r="Q20" s="167"/>
      <c r="R20" s="167"/>
      <c r="S20" s="25" t="s">
        <v>14</v>
      </c>
      <c r="T20" s="161">
        <f>SUM(J20+J21+J22+P20+P21)</f>
        <v>0</v>
      </c>
      <c r="U20" s="162"/>
      <c r="V20" s="285" t="s">
        <v>14</v>
      </c>
      <c r="W20" s="163" t="s">
        <v>16</v>
      </c>
      <c r="X20" s="164"/>
      <c r="Y20" s="164"/>
      <c r="Z20" s="164"/>
      <c r="AA20" s="65" t="s">
        <v>14</v>
      </c>
      <c r="AB20" s="161">
        <f>SUM(Y20,Y21,Y22)</f>
        <v>0</v>
      </c>
      <c r="AC20" s="188" t="s">
        <v>58</v>
      </c>
      <c r="AD20" s="161">
        <f>T20+AB20</f>
        <v>0</v>
      </c>
      <c r="AE20" s="162"/>
      <c r="AF20" s="162"/>
      <c r="AG20" s="287" t="s">
        <v>14</v>
      </c>
      <c r="AH20" s="290"/>
      <c r="AI20" s="291"/>
      <c r="AJ20" s="291"/>
      <c r="AK20" s="291"/>
      <c r="AL20" s="291"/>
      <c r="AM20" s="291"/>
      <c r="AN20" s="291"/>
      <c r="AO20" s="292"/>
      <c r="AP20" s="165" t="s">
        <v>61</v>
      </c>
      <c r="AQ20" s="166"/>
      <c r="AR20" s="166"/>
      <c r="AS20" s="166"/>
      <c r="AT20" s="166"/>
      <c r="AU20" s="166"/>
      <c r="AV20" s="166"/>
      <c r="AW20" s="166"/>
      <c r="AX20" s="166"/>
      <c r="AY20" s="166"/>
      <c r="AZ20" s="251"/>
    </row>
    <row r="21" spans="2:54" ht="20.5" customHeight="1" x14ac:dyDescent="0.2">
      <c r="B21" s="198"/>
      <c r="C21" s="99"/>
      <c r="D21" s="99"/>
      <c r="E21" s="99"/>
      <c r="F21" s="99"/>
      <c r="G21" s="99"/>
      <c r="H21" s="139" t="s">
        <v>17</v>
      </c>
      <c r="I21" s="140"/>
      <c r="J21" s="140"/>
      <c r="K21" s="140"/>
      <c r="L21" s="26" t="s">
        <v>14</v>
      </c>
      <c r="M21" s="139" t="s">
        <v>18</v>
      </c>
      <c r="N21" s="140"/>
      <c r="O21" s="140"/>
      <c r="P21" s="140"/>
      <c r="Q21" s="140"/>
      <c r="R21" s="140"/>
      <c r="S21" s="26" t="s">
        <v>14</v>
      </c>
      <c r="T21" s="161"/>
      <c r="U21" s="162"/>
      <c r="V21" s="285"/>
      <c r="W21" s="165" t="s">
        <v>19</v>
      </c>
      <c r="X21" s="166"/>
      <c r="Y21" s="166"/>
      <c r="Z21" s="166"/>
      <c r="AA21" s="66" t="s">
        <v>14</v>
      </c>
      <c r="AB21" s="161"/>
      <c r="AC21" s="188"/>
      <c r="AD21" s="161"/>
      <c r="AE21" s="162"/>
      <c r="AF21" s="162"/>
      <c r="AG21" s="287"/>
      <c r="AH21" s="290"/>
      <c r="AI21" s="291"/>
      <c r="AJ21" s="291"/>
      <c r="AK21" s="291"/>
      <c r="AL21" s="291"/>
      <c r="AM21" s="291"/>
      <c r="AN21" s="291"/>
      <c r="AO21" s="292"/>
      <c r="AP21" s="163" t="s">
        <v>62</v>
      </c>
      <c r="AQ21" s="164"/>
      <c r="AR21" s="164"/>
      <c r="AS21" s="78"/>
      <c r="AT21" s="70" t="s">
        <v>64</v>
      </c>
      <c r="AU21" s="252" t="s">
        <v>65</v>
      </c>
      <c r="AV21" s="253"/>
      <c r="AW21" s="253"/>
      <c r="AX21" s="253"/>
      <c r="AY21" s="253"/>
      <c r="AZ21" s="71" t="s">
        <v>64</v>
      </c>
    </row>
    <row r="22" spans="2:54" ht="20.5" customHeight="1" x14ac:dyDescent="0.2">
      <c r="B22" s="199"/>
      <c r="C22" s="102"/>
      <c r="D22" s="102"/>
      <c r="E22" s="102"/>
      <c r="F22" s="102"/>
      <c r="G22" s="102"/>
      <c r="H22" s="139" t="s">
        <v>20</v>
      </c>
      <c r="I22" s="140"/>
      <c r="J22" s="273"/>
      <c r="K22" s="273"/>
      <c r="L22" s="26" t="s">
        <v>14</v>
      </c>
      <c r="M22" s="10"/>
      <c r="N22" s="10"/>
      <c r="O22" s="10"/>
      <c r="P22" s="10"/>
      <c r="Q22" s="10"/>
      <c r="R22" s="10"/>
      <c r="S22" s="10"/>
      <c r="T22" s="163"/>
      <c r="U22" s="164"/>
      <c r="V22" s="286"/>
      <c r="W22" s="165" t="s">
        <v>21</v>
      </c>
      <c r="X22" s="166"/>
      <c r="Y22" s="166"/>
      <c r="Z22" s="166"/>
      <c r="AA22" s="66" t="s">
        <v>14</v>
      </c>
      <c r="AB22" s="163"/>
      <c r="AC22" s="189"/>
      <c r="AD22" s="163"/>
      <c r="AE22" s="164"/>
      <c r="AF22" s="164"/>
      <c r="AG22" s="288"/>
      <c r="AH22" s="293"/>
      <c r="AI22" s="294"/>
      <c r="AJ22" s="294"/>
      <c r="AK22" s="294"/>
      <c r="AL22" s="294"/>
      <c r="AM22" s="294"/>
      <c r="AN22" s="294"/>
      <c r="AO22" s="295"/>
      <c r="AP22" s="165" t="s">
        <v>63</v>
      </c>
      <c r="AQ22" s="166"/>
      <c r="AR22" s="166"/>
      <c r="AS22" s="79"/>
      <c r="AT22" s="72" t="s">
        <v>64</v>
      </c>
      <c r="AU22" s="248" t="s">
        <v>66</v>
      </c>
      <c r="AV22" s="249"/>
      <c r="AW22" s="249"/>
      <c r="AX22" s="249"/>
      <c r="AY22" s="249"/>
      <c r="AZ22" s="73" t="s">
        <v>64</v>
      </c>
    </row>
    <row r="23" spans="2:54" ht="20.5" customHeight="1" x14ac:dyDescent="0.2">
      <c r="B23" s="304" t="s">
        <v>22</v>
      </c>
      <c r="C23" s="130"/>
      <c r="D23" s="130"/>
      <c r="E23" s="130"/>
      <c r="F23" s="130"/>
      <c r="G23" s="131"/>
      <c r="H23" s="137"/>
      <c r="I23" s="137"/>
      <c r="J23" s="137"/>
      <c r="K23" s="137"/>
      <c r="L23" s="137"/>
      <c r="M23" s="138"/>
      <c r="N23" s="138"/>
      <c r="O23" s="138"/>
      <c r="P23" s="138"/>
      <c r="Q23" s="138"/>
      <c r="R23" s="138"/>
      <c r="S23" s="138"/>
      <c r="T23" s="190" t="s">
        <v>148</v>
      </c>
      <c r="U23" s="191"/>
      <c r="V23" s="192"/>
      <c r="W23" s="345"/>
      <c r="X23" s="346"/>
      <c r="Y23" s="346"/>
      <c r="Z23" s="346"/>
      <c r="AA23" s="346"/>
      <c r="AB23" s="346"/>
      <c r="AC23" s="346"/>
      <c r="AD23" s="347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1"/>
      <c r="BB23" s="12" t="s">
        <v>150</v>
      </c>
    </row>
    <row r="24" spans="2:54" ht="20.5" customHeight="1" x14ac:dyDescent="0.2">
      <c r="B24" s="145"/>
      <c r="C24" s="146"/>
      <c r="D24" s="146"/>
      <c r="E24" s="146"/>
      <c r="F24" s="146"/>
      <c r="G24" s="14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93"/>
      <c r="U24" s="194"/>
      <c r="V24" s="195"/>
      <c r="W24" s="348"/>
      <c r="X24" s="349"/>
      <c r="Y24" s="349"/>
      <c r="Z24" s="349"/>
      <c r="AA24" s="349"/>
      <c r="AB24" s="349"/>
      <c r="AC24" s="349"/>
      <c r="AD24" s="350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3"/>
    </row>
    <row r="25" spans="2:54" ht="20.5" customHeight="1" x14ac:dyDescent="0.2">
      <c r="B25" s="169" t="s">
        <v>23</v>
      </c>
      <c r="C25" s="170"/>
      <c r="D25" s="170"/>
      <c r="E25" s="170"/>
      <c r="F25" s="170"/>
      <c r="G25" s="171"/>
      <c r="H25" s="119"/>
      <c r="I25" s="120"/>
      <c r="J25" s="120"/>
      <c r="K25" s="120"/>
      <c r="L25" s="120"/>
      <c r="M25" s="120"/>
      <c r="N25" s="120"/>
      <c r="O25" s="120"/>
      <c r="P25" s="120"/>
      <c r="Q25" s="121"/>
      <c r="R25" s="154" t="s">
        <v>59</v>
      </c>
      <c r="S25" s="155"/>
      <c r="T25" s="156"/>
      <c r="U25" s="154" t="s">
        <v>25</v>
      </c>
      <c r="V25" s="156"/>
      <c r="W25" s="154" t="s">
        <v>26</v>
      </c>
      <c r="X25" s="155"/>
      <c r="Y25" s="155"/>
      <c r="Z25" s="155"/>
      <c r="AA25" s="155"/>
      <c r="AB25" s="155"/>
      <c r="AC25" s="155"/>
      <c r="AD25" s="156"/>
      <c r="AE25" s="119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1"/>
      <c r="AU25" s="154" t="s">
        <v>24</v>
      </c>
      <c r="AV25" s="155"/>
      <c r="AW25" s="156"/>
      <c r="AX25" s="154" t="s">
        <v>25</v>
      </c>
      <c r="AY25" s="155"/>
      <c r="AZ25" s="233"/>
      <c r="BB25" s="12" t="s">
        <v>151</v>
      </c>
    </row>
    <row r="26" spans="2:54" ht="20.5" customHeight="1" x14ac:dyDescent="0.2">
      <c r="B26" s="178" t="s">
        <v>27</v>
      </c>
      <c r="C26" s="143"/>
      <c r="D26" s="143"/>
      <c r="E26" s="143"/>
      <c r="F26" s="143"/>
      <c r="G26" s="143"/>
      <c r="H26" s="148"/>
      <c r="I26" s="149"/>
      <c r="J26" s="149"/>
      <c r="K26" s="149"/>
      <c r="L26" s="149"/>
      <c r="M26" s="149"/>
      <c r="N26" s="149"/>
      <c r="O26" s="149"/>
      <c r="P26" s="149"/>
      <c r="Q26" s="150"/>
      <c r="R26" s="157"/>
      <c r="S26" s="158"/>
      <c r="T26" s="159"/>
      <c r="U26" s="200"/>
      <c r="V26" s="201"/>
      <c r="W26" s="204" t="s">
        <v>28</v>
      </c>
      <c r="X26" s="143"/>
      <c r="Y26" s="143"/>
      <c r="Z26" s="143"/>
      <c r="AA26" s="143"/>
      <c r="AB26" s="143"/>
      <c r="AC26" s="143"/>
      <c r="AD26" s="144"/>
      <c r="AE26" s="148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50"/>
      <c r="AU26" s="157"/>
      <c r="AV26" s="158"/>
      <c r="AW26" s="159"/>
      <c r="AX26" s="200"/>
      <c r="AY26" s="308"/>
      <c r="AZ26" s="309"/>
      <c r="BB26" s="12" t="s">
        <v>149</v>
      </c>
    </row>
    <row r="27" spans="2:54" ht="20.5" customHeight="1" x14ac:dyDescent="0.2">
      <c r="B27" s="145"/>
      <c r="C27" s="146"/>
      <c r="D27" s="143"/>
      <c r="E27" s="146"/>
      <c r="F27" s="146"/>
      <c r="G27" s="146"/>
      <c r="H27" s="151"/>
      <c r="I27" s="152"/>
      <c r="J27" s="152"/>
      <c r="K27" s="152"/>
      <c r="L27" s="152"/>
      <c r="M27" s="152"/>
      <c r="N27" s="152"/>
      <c r="O27" s="152"/>
      <c r="P27" s="152"/>
      <c r="Q27" s="153"/>
      <c r="R27" s="104"/>
      <c r="S27" s="105"/>
      <c r="T27" s="106"/>
      <c r="U27" s="202"/>
      <c r="V27" s="203"/>
      <c r="W27" s="205"/>
      <c r="X27" s="146"/>
      <c r="Y27" s="146"/>
      <c r="Z27" s="146"/>
      <c r="AA27" s="146"/>
      <c r="AB27" s="146"/>
      <c r="AC27" s="146"/>
      <c r="AD27" s="147"/>
      <c r="AE27" s="151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3"/>
      <c r="AU27" s="104"/>
      <c r="AV27" s="105"/>
      <c r="AW27" s="106"/>
      <c r="AX27" s="202"/>
      <c r="AY27" s="310"/>
      <c r="AZ27" s="311"/>
      <c r="BB27" s="12" t="s">
        <v>145</v>
      </c>
    </row>
    <row r="28" spans="2:54" ht="20.5" customHeight="1" x14ac:dyDescent="0.2">
      <c r="B28" s="360" t="s">
        <v>29</v>
      </c>
      <c r="C28" s="361"/>
      <c r="D28" s="357">
        <v>1</v>
      </c>
      <c r="E28" s="315" t="s">
        <v>3</v>
      </c>
      <c r="F28" s="316"/>
      <c r="G28" s="317"/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1"/>
      <c r="AR28" s="80" t="s">
        <v>30</v>
      </c>
      <c r="AS28" s="81"/>
      <c r="AT28" s="82"/>
      <c r="AU28" s="330"/>
      <c r="AV28" s="210"/>
      <c r="AW28" s="89" t="s">
        <v>31</v>
      </c>
      <c r="AX28" s="210"/>
      <c r="AY28" s="210"/>
      <c r="AZ28" s="312" t="s">
        <v>32</v>
      </c>
    </row>
    <row r="29" spans="2:54" ht="20.5" customHeight="1" x14ac:dyDescent="0.2">
      <c r="B29" s="362"/>
      <c r="C29" s="363"/>
      <c r="D29" s="358"/>
      <c r="E29" s="319" t="s">
        <v>33</v>
      </c>
      <c r="F29" s="320"/>
      <c r="G29" s="320"/>
      <c r="H29" s="12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4"/>
      <c r="AR29" s="84"/>
      <c r="AS29" s="84"/>
      <c r="AT29" s="85"/>
      <c r="AU29" s="331"/>
      <c r="AV29" s="211"/>
      <c r="AW29" s="90"/>
      <c r="AX29" s="211"/>
      <c r="AY29" s="211"/>
      <c r="AZ29" s="313"/>
      <c r="BB29" s="12" t="s">
        <v>130</v>
      </c>
    </row>
    <row r="30" spans="2:54" ht="20.5" customHeight="1" x14ac:dyDescent="0.2">
      <c r="B30" s="362"/>
      <c r="C30" s="363"/>
      <c r="D30" s="358"/>
      <c r="E30" s="321"/>
      <c r="F30" s="322"/>
      <c r="G30" s="322"/>
      <c r="H30" s="184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6"/>
      <c r="AR30" s="87"/>
      <c r="AS30" s="87"/>
      <c r="AT30" s="88"/>
      <c r="AU30" s="332"/>
      <c r="AV30" s="212"/>
      <c r="AW30" s="91"/>
      <c r="AX30" s="212"/>
      <c r="AY30" s="212"/>
      <c r="AZ30" s="318"/>
      <c r="BB30" s="12" t="s">
        <v>154</v>
      </c>
    </row>
    <row r="31" spans="2:54" ht="20.5" customHeight="1" x14ac:dyDescent="0.2">
      <c r="B31" s="362"/>
      <c r="C31" s="363"/>
      <c r="D31" s="358"/>
      <c r="E31" s="323" t="s">
        <v>34</v>
      </c>
      <c r="F31" s="324"/>
      <c r="G31" s="325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07" t="s">
        <v>35</v>
      </c>
      <c r="W31" s="108"/>
      <c r="X31" s="109"/>
      <c r="Y31" s="113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5"/>
      <c r="AL31" s="2"/>
      <c r="AM31" s="305" t="s">
        <v>36</v>
      </c>
      <c r="AN31" s="306"/>
      <c r="AO31" s="307"/>
      <c r="AP31" s="326"/>
      <c r="AQ31" s="327"/>
      <c r="AR31" s="327"/>
      <c r="AS31" s="327"/>
      <c r="AT31" s="327"/>
      <c r="AU31" s="327"/>
      <c r="AV31" s="327"/>
      <c r="AW31" s="327"/>
      <c r="AX31" s="327"/>
      <c r="AY31" s="327"/>
      <c r="AZ31" s="328"/>
      <c r="BB31" s="12" t="s">
        <v>152</v>
      </c>
    </row>
    <row r="32" spans="2:54" ht="20.5" customHeight="1" x14ac:dyDescent="0.2">
      <c r="B32" s="362"/>
      <c r="C32" s="363"/>
      <c r="D32" s="358"/>
      <c r="E32" s="315" t="s">
        <v>36</v>
      </c>
      <c r="F32" s="316"/>
      <c r="G32" s="317"/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  <c r="V32" s="110"/>
      <c r="W32" s="111"/>
      <c r="X32" s="112"/>
      <c r="Y32" s="116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8"/>
      <c r="AL32" s="2"/>
      <c r="AM32" s="110"/>
      <c r="AN32" s="111"/>
      <c r="AO32" s="112"/>
      <c r="AP32" s="116"/>
      <c r="AQ32" s="117"/>
      <c r="AR32" s="117"/>
      <c r="AS32" s="117"/>
      <c r="AT32" s="117"/>
      <c r="AU32" s="117"/>
      <c r="AV32" s="117"/>
      <c r="AW32" s="117"/>
      <c r="AX32" s="117"/>
      <c r="AY32" s="117"/>
      <c r="AZ32" s="329"/>
    </row>
    <row r="33" spans="2:52" ht="20.5" customHeight="1" x14ac:dyDescent="0.2">
      <c r="B33" s="362"/>
      <c r="C33" s="363"/>
      <c r="D33" s="358"/>
      <c r="E33" s="296" t="s">
        <v>37</v>
      </c>
      <c r="F33" s="297"/>
      <c r="G33" s="298"/>
      <c r="H33" s="122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4"/>
      <c r="V33" s="98" t="s">
        <v>38</v>
      </c>
      <c r="W33" s="99"/>
      <c r="X33" s="100"/>
      <c r="Y33" s="122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4"/>
      <c r="AL33" s="9"/>
      <c r="AM33" s="98" t="s">
        <v>39</v>
      </c>
      <c r="AN33" s="99"/>
      <c r="AO33" s="100"/>
      <c r="AP33" s="122"/>
      <c r="AQ33" s="123"/>
      <c r="AR33" s="123"/>
      <c r="AS33" s="123"/>
      <c r="AT33" s="123"/>
      <c r="AU33" s="123"/>
      <c r="AV33" s="123"/>
      <c r="AW33" s="123"/>
      <c r="AX33" s="123"/>
      <c r="AY33" s="123"/>
      <c r="AZ33" s="222"/>
    </row>
    <row r="34" spans="2:52" ht="20.5" customHeight="1" x14ac:dyDescent="0.2">
      <c r="B34" s="362"/>
      <c r="C34" s="363"/>
      <c r="D34" s="359"/>
      <c r="E34" s="299"/>
      <c r="F34" s="300"/>
      <c r="G34" s="301"/>
      <c r="H34" s="184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6"/>
      <c r="V34" s="101"/>
      <c r="W34" s="102"/>
      <c r="X34" s="103"/>
      <c r="Y34" s="184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6"/>
      <c r="AL34" s="9"/>
      <c r="AM34" s="101"/>
      <c r="AN34" s="102"/>
      <c r="AO34" s="103"/>
      <c r="AP34" s="184"/>
      <c r="AQ34" s="185"/>
      <c r="AR34" s="185"/>
      <c r="AS34" s="185"/>
      <c r="AT34" s="185"/>
      <c r="AU34" s="185"/>
      <c r="AV34" s="185"/>
      <c r="AW34" s="185"/>
      <c r="AX34" s="185"/>
      <c r="AY34" s="185"/>
      <c r="AZ34" s="223"/>
    </row>
    <row r="35" spans="2:52" ht="20.5" customHeight="1" x14ac:dyDescent="0.2">
      <c r="B35" s="362"/>
      <c r="C35" s="363"/>
      <c r="D35" s="357">
        <v>2</v>
      </c>
      <c r="E35" s="315" t="s">
        <v>36</v>
      </c>
      <c r="F35" s="316"/>
      <c r="G35" s="317"/>
      <c r="H35" s="119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1"/>
      <c r="AR35" s="80" t="s">
        <v>40</v>
      </c>
      <c r="AS35" s="81"/>
      <c r="AT35" s="82"/>
      <c r="AU35" s="330"/>
      <c r="AV35" s="210"/>
      <c r="AW35" s="224" t="s">
        <v>31</v>
      </c>
      <c r="AX35" s="210"/>
      <c r="AY35" s="210"/>
      <c r="AZ35" s="312" t="s">
        <v>32</v>
      </c>
    </row>
    <row r="36" spans="2:52" ht="20.5" customHeight="1" x14ac:dyDescent="0.2">
      <c r="B36" s="362"/>
      <c r="C36" s="363"/>
      <c r="D36" s="358"/>
      <c r="E36" s="319" t="s">
        <v>33</v>
      </c>
      <c r="F36" s="320"/>
      <c r="G36" s="344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  <c r="AR36" s="83"/>
      <c r="AS36" s="84"/>
      <c r="AT36" s="85"/>
      <c r="AU36" s="331"/>
      <c r="AV36" s="211"/>
      <c r="AW36" s="225"/>
      <c r="AX36" s="211"/>
      <c r="AY36" s="211"/>
      <c r="AZ36" s="313"/>
    </row>
    <row r="37" spans="2:52" ht="20.5" customHeight="1" x14ac:dyDescent="0.2">
      <c r="B37" s="362"/>
      <c r="C37" s="363"/>
      <c r="D37" s="358"/>
      <c r="E37" s="319"/>
      <c r="F37" s="320"/>
      <c r="G37" s="344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85"/>
      <c r="AM37" s="123"/>
      <c r="AN37" s="123"/>
      <c r="AO37" s="123"/>
      <c r="AP37" s="123"/>
      <c r="AQ37" s="124"/>
      <c r="AR37" s="83"/>
      <c r="AS37" s="84"/>
      <c r="AT37" s="85"/>
      <c r="AU37" s="331"/>
      <c r="AV37" s="211"/>
      <c r="AW37" s="225"/>
      <c r="AX37" s="211"/>
      <c r="AY37" s="211"/>
      <c r="AZ37" s="313"/>
    </row>
    <row r="38" spans="2:52" ht="20.5" customHeight="1" x14ac:dyDescent="0.2">
      <c r="B38" s="362"/>
      <c r="C38" s="363"/>
      <c r="D38" s="358"/>
      <c r="E38" s="323" t="s">
        <v>34</v>
      </c>
      <c r="F38" s="324"/>
      <c r="G38" s="325"/>
      <c r="H38" s="302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303"/>
      <c r="V38" s="107" t="s">
        <v>3</v>
      </c>
      <c r="W38" s="108"/>
      <c r="X38" s="109"/>
      <c r="Y38" s="326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33"/>
      <c r="AL38" s="2"/>
      <c r="AM38" s="107" t="s">
        <v>3</v>
      </c>
      <c r="AN38" s="108"/>
      <c r="AO38" s="109"/>
      <c r="AP38" s="326"/>
      <c r="AQ38" s="327"/>
      <c r="AR38" s="327"/>
      <c r="AS38" s="327"/>
      <c r="AT38" s="327"/>
      <c r="AU38" s="327"/>
      <c r="AV38" s="327"/>
      <c r="AW38" s="327"/>
      <c r="AX38" s="327"/>
      <c r="AY38" s="327"/>
      <c r="AZ38" s="328"/>
    </row>
    <row r="39" spans="2:52" ht="20.5" customHeight="1" x14ac:dyDescent="0.2">
      <c r="B39" s="362"/>
      <c r="C39" s="363"/>
      <c r="D39" s="358"/>
      <c r="E39" s="315" t="s">
        <v>36</v>
      </c>
      <c r="F39" s="316"/>
      <c r="G39" s="317"/>
      <c r="H39" s="119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1"/>
      <c r="V39" s="110"/>
      <c r="W39" s="111"/>
      <c r="X39" s="112"/>
      <c r="Y39" s="116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8"/>
      <c r="AL39" s="2"/>
      <c r="AM39" s="110"/>
      <c r="AN39" s="111"/>
      <c r="AO39" s="112"/>
      <c r="AP39" s="116"/>
      <c r="AQ39" s="117"/>
      <c r="AR39" s="117"/>
      <c r="AS39" s="117"/>
      <c r="AT39" s="117"/>
      <c r="AU39" s="117"/>
      <c r="AV39" s="117"/>
      <c r="AW39" s="117"/>
      <c r="AX39" s="117"/>
      <c r="AY39" s="117"/>
      <c r="AZ39" s="329"/>
    </row>
    <row r="40" spans="2:52" ht="20.5" customHeight="1" x14ac:dyDescent="0.2">
      <c r="B40" s="362"/>
      <c r="C40" s="363"/>
      <c r="D40" s="358"/>
      <c r="E40" s="296" t="s">
        <v>37</v>
      </c>
      <c r="F40" s="297"/>
      <c r="G40" s="298"/>
      <c r="H40" s="122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4"/>
      <c r="V40" s="98" t="s">
        <v>38</v>
      </c>
      <c r="W40" s="99"/>
      <c r="X40" s="100"/>
      <c r="Y40" s="122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4"/>
      <c r="AL40" s="9"/>
      <c r="AM40" s="98" t="s">
        <v>39</v>
      </c>
      <c r="AN40" s="99"/>
      <c r="AO40" s="100"/>
      <c r="AP40" s="122"/>
      <c r="AQ40" s="123"/>
      <c r="AR40" s="123"/>
      <c r="AS40" s="123"/>
      <c r="AT40" s="123"/>
      <c r="AU40" s="123"/>
      <c r="AV40" s="123"/>
      <c r="AW40" s="123"/>
      <c r="AX40" s="123"/>
      <c r="AY40" s="123"/>
      <c r="AZ40" s="222"/>
    </row>
    <row r="41" spans="2:52" ht="20.5" customHeight="1" x14ac:dyDescent="0.2">
      <c r="B41" s="362"/>
      <c r="C41" s="363"/>
      <c r="D41" s="359"/>
      <c r="E41" s="299"/>
      <c r="F41" s="300"/>
      <c r="G41" s="301"/>
      <c r="H41" s="184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6"/>
      <c r="V41" s="101"/>
      <c r="W41" s="102"/>
      <c r="X41" s="103"/>
      <c r="Y41" s="184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6"/>
      <c r="AL41" s="9"/>
      <c r="AM41" s="101"/>
      <c r="AN41" s="102"/>
      <c r="AO41" s="103"/>
      <c r="AP41" s="184"/>
      <c r="AQ41" s="185"/>
      <c r="AR41" s="185"/>
      <c r="AS41" s="185"/>
      <c r="AT41" s="185"/>
      <c r="AU41" s="185"/>
      <c r="AV41" s="185"/>
      <c r="AW41" s="185"/>
      <c r="AX41" s="185"/>
      <c r="AY41" s="185"/>
      <c r="AZ41" s="223"/>
    </row>
    <row r="42" spans="2:52" ht="20.5" customHeight="1" x14ac:dyDescent="0.2">
      <c r="B42" s="362"/>
      <c r="C42" s="363"/>
      <c r="D42" s="357">
        <v>3</v>
      </c>
      <c r="E42" s="315" t="s">
        <v>41</v>
      </c>
      <c r="F42" s="316"/>
      <c r="G42" s="317"/>
      <c r="H42" s="119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1"/>
      <c r="AR42" s="80" t="s">
        <v>30</v>
      </c>
      <c r="AS42" s="81"/>
      <c r="AT42" s="82"/>
      <c r="AU42" s="125"/>
      <c r="AV42" s="126"/>
      <c r="AW42" s="224" t="s">
        <v>31</v>
      </c>
      <c r="AX42" s="126"/>
      <c r="AY42" s="126"/>
      <c r="AZ42" s="312" t="s">
        <v>32</v>
      </c>
    </row>
    <row r="43" spans="2:52" ht="20.5" customHeight="1" x14ac:dyDescent="0.2">
      <c r="B43" s="362"/>
      <c r="C43" s="363"/>
      <c r="D43" s="358"/>
      <c r="E43" s="319" t="s">
        <v>33</v>
      </c>
      <c r="F43" s="320"/>
      <c r="G43" s="344"/>
      <c r="H43" s="122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4"/>
      <c r="AR43" s="83"/>
      <c r="AS43" s="84"/>
      <c r="AT43" s="85"/>
      <c r="AU43" s="127"/>
      <c r="AV43" s="128"/>
      <c r="AW43" s="225"/>
      <c r="AX43" s="128"/>
      <c r="AY43" s="128"/>
      <c r="AZ43" s="313"/>
    </row>
    <row r="44" spans="2:52" ht="20.5" customHeight="1" x14ac:dyDescent="0.2">
      <c r="B44" s="362"/>
      <c r="C44" s="363"/>
      <c r="D44" s="358"/>
      <c r="E44" s="319"/>
      <c r="F44" s="320"/>
      <c r="G44" s="344"/>
      <c r="H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6"/>
      <c r="AR44" s="83"/>
      <c r="AS44" s="84"/>
      <c r="AT44" s="85"/>
      <c r="AU44" s="127"/>
      <c r="AV44" s="128"/>
      <c r="AW44" s="225"/>
      <c r="AX44" s="128"/>
      <c r="AY44" s="128"/>
      <c r="AZ44" s="313"/>
    </row>
    <row r="45" spans="2:52" ht="20.5" customHeight="1" x14ac:dyDescent="0.2">
      <c r="B45" s="362"/>
      <c r="C45" s="363"/>
      <c r="D45" s="358"/>
      <c r="E45" s="323" t="s">
        <v>34</v>
      </c>
      <c r="F45" s="324"/>
      <c r="G45" s="325"/>
      <c r="H45" s="104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7" t="s">
        <v>3</v>
      </c>
      <c r="W45" s="108"/>
      <c r="X45" s="109"/>
      <c r="Y45" s="113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5"/>
      <c r="AL45" s="2"/>
      <c r="AM45" s="107" t="s">
        <v>3</v>
      </c>
      <c r="AN45" s="108"/>
      <c r="AO45" s="109"/>
      <c r="AP45" s="113"/>
      <c r="AQ45" s="114"/>
      <c r="AR45" s="327"/>
      <c r="AS45" s="327"/>
      <c r="AT45" s="327"/>
      <c r="AU45" s="327"/>
      <c r="AV45" s="327"/>
      <c r="AW45" s="327"/>
      <c r="AX45" s="327"/>
      <c r="AY45" s="327"/>
      <c r="AZ45" s="328"/>
    </row>
    <row r="46" spans="2:52" ht="20.5" customHeight="1" x14ac:dyDescent="0.2">
      <c r="B46" s="362"/>
      <c r="C46" s="363"/>
      <c r="D46" s="358"/>
      <c r="E46" s="315" t="s">
        <v>35</v>
      </c>
      <c r="F46" s="316"/>
      <c r="G46" s="317"/>
      <c r="H46" s="119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1"/>
      <c r="V46" s="110"/>
      <c r="W46" s="111"/>
      <c r="X46" s="112"/>
      <c r="Y46" s="116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8"/>
      <c r="AL46" s="2"/>
      <c r="AM46" s="110"/>
      <c r="AN46" s="111"/>
      <c r="AO46" s="112"/>
      <c r="AP46" s="116"/>
      <c r="AQ46" s="117"/>
      <c r="AR46" s="117"/>
      <c r="AS46" s="117"/>
      <c r="AT46" s="117"/>
      <c r="AU46" s="117"/>
      <c r="AV46" s="117"/>
      <c r="AW46" s="117"/>
      <c r="AX46" s="117"/>
      <c r="AY46" s="117"/>
      <c r="AZ46" s="329"/>
    </row>
    <row r="47" spans="2:52" ht="20.5" customHeight="1" x14ac:dyDescent="0.2">
      <c r="B47" s="362"/>
      <c r="C47" s="363"/>
      <c r="D47" s="358"/>
      <c r="E47" s="296" t="s">
        <v>37</v>
      </c>
      <c r="F47" s="297"/>
      <c r="G47" s="298"/>
      <c r="H47" s="122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4"/>
      <c r="V47" s="98" t="s">
        <v>38</v>
      </c>
      <c r="W47" s="99"/>
      <c r="X47" s="100"/>
      <c r="Y47" s="122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4"/>
      <c r="AL47" s="9"/>
      <c r="AM47" s="98" t="s">
        <v>39</v>
      </c>
      <c r="AN47" s="99"/>
      <c r="AO47" s="100"/>
      <c r="AP47" s="122"/>
      <c r="AQ47" s="123"/>
      <c r="AR47" s="123"/>
      <c r="AS47" s="123"/>
      <c r="AT47" s="123"/>
      <c r="AU47" s="123"/>
      <c r="AV47" s="123"/>
      <c r="AW47" s="123"/>
      <c r="AX47" s="123"/>
      <c r="AY47" s="123"/>
      <c r="AZ47" s="222"/>
    </row>
    <row r="48" spans="2:52" ht="20.5" customHeight="1" x14ac:dyDescent="0.2">
      <c r="B48" s="364"/>
      <c r="C48" s="365"/>
      <c r="D48" s="359"/>
      <c r="E48" s="296"/>
      <c r="F48" s="297"/>
      <c r="G48" s="298"/>
      <c r="H48" s="122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4"/>
      <c r="V48" s="98"/>
      <c r="W48" s="99"/>
      <c r="X48" s="100"/>
      <c r="Y48" s="122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4"/>
      <c r="AL48" s="9"/>
      <c r="AM48" s="101"/>
      <c r="AN48" s="102"/>
      <c r="AO48" s="103"/>
      <c r="AP48" s="184"/>
      <c r="AQ48" s="185"/>
      <c r="AR48" s="185"/>
      <c r="AS48" s="185"/>
      <c r="AT48" s="185"/>
      <c r="AU48" s="185"/>
      <c r="AV48" s="185"/>
      <c r="AW48" s="185"/>
      <c r="AX48" s="185"/>
      <c r="AY48" s="185"/>
      <c r="AZ48" s="223"/>
    </row>
    <row r="49" spans="2:72" ht="13" customHeight="1" x14ac:dyDescent="0.2">
      <c r="B49" s="178" t="s">
        <v>50</v>
      </c>
      <c r="C49" s="84"/>
      <c r="D49" s="84"/>
      <c r="E49" s="81"/>
      <c r="F49" s="81"/>
      <c r="G49" s="82"/>
      <c r="H49" s="334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6"/>
      <c r="AP49" s="80" t="s">
        <v>42</v>
      </c>
      <c r="AQ49" s="81"/>
      <c r="AR49" s="81"/>
      <c r="AS49" s="82"/>
      <c r="AT49" s="92"/>
      <c r="AU49" s="93"/>
      <c r="AV49" s="89" t="s">
        <v>31</v>
      </c>
      <c r="AW49" s="89"/>
      <c r="AX49" s="210"/>
      <c r="AY49" s="210"/>
      <c r="AZ49" s="213" t="s">
        <v>32</v>
      </c>
    </row>
    <row r="50" spans="2:72" ht="13" customHeight="1" x14ac:dyDescent="0.2">
      <c r="B50" s="178"/>
      <c r="C50" s="84"/>
      <c r="D50" s="84"/>
      <c r="E50" s="84"/>
      <c r="F50" s="84"/>
      <c r="G50" s="85"/>
      <c r="H50" s="337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9"/>
      <c r="AP50" s="83"/>
      <c r="AQ50" s="84"/>
      <c r="AR50" s="84"/>
      <c r="AS50" s="85"/>
      <c r="AT50" s="94"/>
      <c r="AU50" s="95"/>
      <c r="AV50" s="90"/>
      <c r="AW50" s="90"/>
      <c r="AX50" s="211"/>
      <c r="AY50" s="211"/>
      <c r="AZ50" s="214"/>
    </row>
    <row r="51" spans="2:72" ht="13" customHeight="1" x14ac:dyDescent="0.2">
      <c r="B51" s="178"/>
      <c r="C51" s="84"/>
      <c r="D51" s="84"/>
      <c r="E51" s="84"/>
      <c r="F51" s="84"/>
      <c r="G51" s="85"/>
      <c r="H51" s="337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9"/>
      <c r="AP51" s="83"/>
      <c r="AQ51" s="84"/>
      <c r="AR51" s="84"/>
      <c r="AS51" s="85"/>
      <c r="AT51" s="94"/>
      <c r="AU51" s="95"/>
      <c r="AV51" s="90"/>
      <c r="AW51" s="90"/>
      <c r="AX51" s="211"/>
      <c r="AY51" s="211"/>
      <c r="AZ51" s="214"/>
    </row>
    <row r="52" spans="2:72" ht="13" customHeight="1" x14ac:dyDescent="0.2">
      <c r="B52" s="178"/>
      <c r="C52" s="84"/>
      <c r="D52" s="84"/>
      <c r="E52" s="84"/>
      <c r="F52" s="84"/>
      <c r="G52" s="85"/>
      <c r="H52" s="337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9"/>
      <c r="AP52" s="83"/>
      <c r="AQ52" s="84"/>
      <c r="AR52" s="84"/>
      <c r="AS52" s="85"/>
      <c r="AT52" s="94"/>
      <c r="AU52" s="95"/>
      <c r="AV52" s="90"/>
      <c r="AW52" s="90"/>
      <c r="AX52" s="211"/>
      <c r="AY52" s="211"/>
      <c r="AZ52" s="214"/>
    </row>
    <row r="53" spans="2:72" ht="13" customHeight="1" x14ac:dyDescent="0.2">
      <c r="B53" s="178"/>
      <c r="C53" s="84"/>
      <c r="D53" s="84"/>
      <c r="E53" s="84"/>
      <c r="F53" s="84"/>
      <c r="G53" s="85"/>
      <c r="H53" s="337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9"/>
      <c r="AP53" s="86"/>
      <c r="AQ53" s="87"/>
      <c r="AR53" s="87"/>
      <c r="AS53" s="88"/>
      <c r="AT53" s="96"/>
      <c r="AU53" s="97"/>
      <c r="AV53" s="91"/>
      <c r="AW53" s="91"/>
      <c r="AX53" s="212"/>
      <c r="AY53" s="212"/>
      <c r="AZ53" s="215"/>
    </row>
    <row r="54" spans="2:72" ht="13" customHeight="1" x14ac:dyDescent="0.2">
      <c r="B54" s="178"/>
      <c r="C54" s="84"/>
      <c r="D54" s="84"/>
      <c r="E54" s="84"/>
      <c r="F54" s="84"/>
      <c r="G54" s="85"/>
      <c r="H54" s="337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9"/>
      <c r="AP54" s="226" t="s">
        <v>68</v>
      </c>
      <c r="AQ54" s="227"/>
      <c r="AR54" s="216"/>
      <c r="AS54" s="217"/>
      <c r="AT54" s="218"/>
      <c r="AU54" s="92"/>
      <c r="AV54" s="93"/>
      <c r="AW54" s="93"/>
      <c r="AX54" s="93"/>
      <c r="AY54" s="93"/>
      <c r="AZ54" s="213" t="s">
        <v>70</v>
      </c>
      <c r="BB54" s="74" t="s">
        <v>155</v>
      </c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</row>
    <row r="55" spans="2:72" ht="13" customHeight="1" x14ac:dyDescent="0.2">
      <c r="B55" s="178"/>
      <c r="C55" s="84"/>
      <c r="D55" s="84"/>
      <c r="E55" s="84"/>
      <c r="F55" s="84"/>
      <c r="G55" s="85"/>
      <c r="H55" s="337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9"/>
      <c r="AP55" s="228"/>
      <c r="AQ55" s="229"/>
      <c r="AR55" s="219"/>
      <c r="AS55" s="220"/>
      <c r="AT55" s="221"/>
      <c r="AU55" s="96"/>
      <c r="AV55" s="97"/>
      <c r="AW55" s="97"/>
      <c r="AX55" s="97"/>
      <c r="AY55" s="97"/>
      <c r="AZ55" s="215"/>
      <c r="BB55" s="74" t="s">
        <v>157</v>
      </c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</row>
    <row r="56" spans="2:72" ht="13" customHeight="1" x14ac:dyDescent="0.2">
      <c r="B56" s="178"/>
      <c r="C56" s="84"/>
      <c r="D56" s="84"/>
      <c r="E56" s="84"/>
      <c r="F56" s="84"/>
      <c r="G56" s="85"/>
      <c r="H56" s="337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9"/>
      <c r="AP56" s="228"/>
      <c r="AQ56" s="229"/>
      <c r="AR56" s="129" t="s">
        <v>69</v>
      </c>
      <c r="AS56" s="131"/>
      <c r="AT56" s="351"/>
      <c r="AU56" s="352"/>
      <c r="AV56" s="352"/>
      <c r="AW56" s="352"/>
      <c r="AX56" s="352"/>
      <c r="AY56" s="352"/>
      <c r="AZ56" s="353"/>
      <c r="BB56" s="4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</row>
    <row r="57" spans="2:72" ht="13" customHeight="1" x14ac:dyDescent="0.2">
      <c r="B57" s="314"/>
      <c r="C57" s="87"/>
      <c r="D57" s="87"/>
      <c r="E57" s="87"/>
      <c r="F57" s="87"/>
      <c r="G57" s="88"/>
      <c r="H57" s="340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2"/>
      <c r="AP57" s="230"/>
      <c r="AQ57" s="231"/>
      <c r="AR57" s="205"/>
      <c r="AS57" s="147"/>
      <c r="AT57" s="354"/>
      <c r="AU57" s="355"/>
      <c r="AV57" s="355"/>
      <c r="AW57" s="355"/>
      <c r="AX57" s="355"/>
      <c r="AY57" s="355"/>
      <c r="AZ57" s="356"/>
    </row>
    <row r="58" spans="2:72" ht="15" customHeight="1" x14ac:dyDescent="0.2">
      <c r="B58" s="11"/>
      <c r="C58" s="12" t="s">
        <v>74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4"/>
    </row>
    <row r="59" spans="2:72" ht="15" customHeight="1" x14ac:dyDescent="0.2"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AA59" s="75" t="s">
        <v>166</v>
      </c>
      <c r="AB59" s="75"/>
      <c r="AC59" s="16"/>
      <c r="AD59" s="2" t="s">
        <v>43</v>
      </c>
      <c r="AE59" s="158"/>
      <c r="AF59" s="158"/>
      <c r="AG59" s="2" t="s">
        <v>72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3"/>
    </row>
    <row r="60" spans="2:72" ht="15" customHeight="1" x14ac:dyDescent="0.2">
      <c r="B60" s="15"/>
      <c r="C60" s="206" t="s">
        <v>164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3"/>
    </row>
    <row r="61" spans="2:72" ht="15" customHeight="1" x14ac:dyDescent="0.2">
      <c r="B61" s="15"/>
      <c r="C61" s="206" t="s">
        <v>165</v>
      </c>
      <c r="D61" s="206"/>
      <c r="E61" s="206"/>
      <c r="F61" s="206"/>
      <c r="G61" s="206"/>
      <c r="H61" s="206"/>
      <c r="I61" s="206"/>
      <c r="J61" s="206"/>
      <c r="K61" s="20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3"/>
    </row>
    <row r="62" spans="2:72" ht="15" customHeight="1" x14ac:dyDescent="0.2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17"/>
    </row>
    <row r="63" spans="2:72" ht="15" customHeight="1" x14ac:dyDescent="0.2">
      <c r="B63" s="15"/>
      <c r="C63" s="2"/>
      <c r="D63" s="2"/>
      <c r="E63" s="143" t="s">
        <v>44</v>
      </c>
      <c r="F63" s="143"/>
      <c r="G63" s="143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0" t="s">
        <v>45</v>
      </c>
      <c r="AA63" s="180"/>
      <c r="AB63" s="180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18"/>
      <c r="AW63" s="19"/>
      <c r="AX63" s="18"/>
      <c r="AY63" s="18"/>
      <c r="AZ63" s="3"/>
    </row>
    <row r="64" spans="2:72" ht="15" customHeight="1" x14ac:dyDescent="0.2">
      <c r="B64" s="15"/>
      <c r="C64" s="2"/>
      <c r="D64" s="2"/>
      <c r="E64" s="143"/>
      <c r="F64" s="143"/>
      <c r="G64" s="143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0"/>
      <c r="AA64" s="180"/>
      <c r="AB64" s="180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18"/>
      <c r="AW64" s="16"/>
      <c r="AX64" s="18"/>
      <c r="AY64" s="18"/>
      <c r="AZ64" s="3"/>
    </row>
    <row r="65" spans="2:52" ht="15" customHeight="1" thickBot="1" x14ac:dyDescent="0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 t="s">
        <v>162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2"/>
      <c r="AX65" s="21"/>
      <c r="AY65" s="21"/>
      <c r="AZ65" s="23"/>
    </row>
  </sheetData>
  <mergeCells count="191">
    <mergeCell ref="AC63:AU64"/>
    <mergeCell ref="E43:G44"/>
    <mergeCell ref="H43:AQ44"/>
    <mergeCell ref="W23:AD24"/>
    <mergeCell ref="AT56:AZ57"/>
    <mergeCell ref="D42:D48"/>
    <mergeCell ref="E47:G48"/>
    <mergeCell ref="B28:C48"/>
    <mergeCell ref="E45:G45"/>
    <mergeCell ref="AP45:AZ46"/>
    <mergeCell ref="E42:G42"/>
    <mergeCell ref="H42:AQ42"/>
    <mergeCell ref="D35:D41"/>
    <mergeCell ref="E35:G35"/>
    <mergeCell ref="H35:AQ35"/>
    <mergeCell ref="D28:D34"/>
    <mergeCell ref="E33:G34"/>
    <mergeCell ref="AW35:AW37"/>
    <mergeCell ref="AZ35:AZ37"/>
    <mergeCell ref="E36:G37"/>
    <mergeCell ref="H36:AQ37"/>
    <mergeCell ref="E38:G38"/>
    <mergeCell ref="AP38:AZ39"/>
    <mergeCell ref="E46:G46"/>
    <mergeCell ref="AZ42:AZ44"/>
    <mergeCell ref="B49:G57"/>
    <mergeCell ref="E39:G39"/>
    <mergeCell ref="AW28:AW30"/>
    <mergeCell ref="AZ28:AZ30"/>
    <mergeCell ref="E29:G30"/>
    <mergeCell ref="H29:AQ30"/>
    <mergeCell ref="E31:G31"/>
    <mergeCell ref="E28:G28"/>
    <mergeCell ref="H28:AQ28"/>
    <mergeCell ref="AP31:AZ32"/>
    <mergeCell ref="E32:G32"/>
    <mergeCell ref="AU28:AV30"/>
    <mergeCell ref="AX28:AY30"/>
    <mergeCell ref="AU35:AV37"/>
    <mergeCell ref="H31:U31"/>
    <mergeCell ref="H32:U32"/>
    <mergeCell ref="H33:U34"/>
    <mergeCell ref="V38:X39"/>
    <mergeCell ref="Y38:AK39"/>
    <mergeCell ref="AM38:AO39"/>
    <mergeCell ref="H39:U39"/>
    <mergeCell ref="AR56:AS57"/>
    <mergeCell ref="H49:AO57"/>
    <mergeCell ref="E40:G41"/>
    <mergeCell ref="AP40:AZ41"/>
    <mergeCell ref="H38:U38"/>
    <mergeCell ref="AM33:AO34"/>
    <mergeCell ref="B23:G24"/>
    <mergeCell ref="AM31:AO32"/>
    <mergeCell ref="AX26:AZ27"/>
    <mergeCell ref="B25:G25"/>
    <mergeCell ref="H25:Q25"/>
    <mergeCell ref="U25:V25"/>
    <mergeCell ref="AX22:AY22"/>
    <mergeCell ref="AP22:AR22"/>
    <mergeCell ref="AU22:AW22"/>
    <mergeCell ref="W20:X20"/>
    <mergeCell ref="AI15:AP16"/>
    <mergeCell ref="M20:O20"/>
    <mergeCell ref="V20:V22"/>
    <mergeCell ref="AX21:AY21"/>
    <mergeCell ref="Y22:Z22"/>
    <mergeCell ref="AG20:AG22"/>
    <mergeCell ref="W18:AC18"/>
    <mergeCell ref="AB19:AC19"/>
    <mergeCell ref="AH18:AO22"/>
    <mergeCell ref="P21:R21"/>
    <mergeCell ref="J22:K22"/>
    <mergeCell ref="J21:K21"/>
    <mergeCell ref="J20:K20"/>
    <mergeCell ref="AH15:AH16"/>
    <mergeCell ref="AA15:AG16"/>
    <mergeCell ref="H15:Z16"/>
    <mergeCell ref="AD18:AG19"/>
    <mergeCell ref="H20:I20"/>
    <mergeCell ref="H21:I21"/>
    <mergeCell ref="B1:T1"/>
    <mergeCell ref="U1:AZ1"/>
    <mergeCell ref="B2:AZ2"/>
    <mergeCell ref="B3:AZ4"/>
    <mergeCell ref="B5:G6"/>
    <mergeCell ref="H5:S6"/>
    <mergeCell ref="AP18:AZ18"/>
    <mergeCell ref="AP20:AZ20"/>
    <mergeCell ref="AP21:AR21"/>
    <mergeCell ref="AU21:AW21"/>
    <mergeCell ref="B8:G9"/>
    <mergeCell ref="H8:V9"/>
    <mergeCell ref="W8:AD9"/>
    <mergeCell ref="AE8:AZ9"/>
    <mergeCell ref="B10:G10"/>
    <mergeCell ref="H10:AZ10"/>
    <mergeCell ref="M21:O21"/>
    <mergeCell ref="I11:K11"/>
    <mergeCell ref="AR15:AX16"/>
    <mergeCell ref="B7:G7"/>
    <mergeCell ref="H7:V7"/>
    <mergeCell ref="W7:AD7"/>
    <mergeCell ref="AE7:AZ7"/>
    <mergeCell ref="AQ15:AQ16"/>
    <mergeCell ref="C60:L60"/>
    <mergeCell ref="C61:K61"/>
    <mergeCell ref="H12:AZ12"/>
    <mergeCell ref="AX49:AY53"/>
    <mergeCell ref="AZ49:AZ53"/>
    <mergeCell ref="AZ54:AZ55"/>
    <mergeCell ref="AR54:AT55"/>
    <mergeCell ref="AR35:AT37"/>
    <mergeCell ref="AR42:AT44"/>
    <mergeCell ref="AR28:AT30"/>
    <mergeCell ref="AP33:AZ34"/>
    <mergeCell ref="AW42:AW44"/>
    <mergeCell ref="AP47:AZ48"/>
    <mergeCell ref="AP54:AQ57"/>
    <mergeCell ref="AX35:AY37"/>
    <mergeCell ref="AU54:AY55"/>
    <mergeCell ref="AU26:AW27"/>
    <mergeCell ref="AX42:AY44"/>
    <mergeCell ref="J13:V13"/>
    <mergeCell ref="Z13:AK13"/>
    <mergeCell ref="B17:G17"/>
    <mergeCell ref="AU25:AW25"/>
    <mergeCell ref="AX25:AZ25"/>
    <mergeCell ref="H17:AZ17"/>
    <mergeCell ref="E63:G64"/>
    <mergeCell ref="Y33:AK34"/>
    <mergeCell ref="Y20:Z20"/>
    <mergeCell ref="Y21:Z21"/>
    <mergeCell ref="AD20:AF22"/>
    <mergeCell ref="AB20:AB22"/>
    <mergeCell ref="H40:U41"/>
    <mergeCell ref="AE59:AF59"/>
    <mergeCell ref="H19:S19"/>
    <mergeCell ref="V31:X32"/>
    <mergeCell ref="V33:X34"/>
    <mergeCell ref="Y31:AK32"/>
    <mergeCell ref="H63:Y64"/>
    <mergeCell ref="AC20:AC22"/>
    <mergeCell ref="T23:V24"/>
    <mergeCell ref="B18:G22"/>
    <mergeCell ref="B26:G27"/>
    <mergeCell ref="H26:Q27"/>
    <mergeCell ref="U26:V27"/>
    <mergeCell ref="W26:AD27"/>
    <mergeCell ref="V40:X41"/>
    <mergeCell ref="Y40:AK41"/>
    <mergeCell ref="Z63:AB64"/>
    <mergeCell ref="W25:AD25"/>
    <mergeCell ref="Y5:AZ6"/>
    <mergeCell ref="T5:X5"/>
    <mergeCell ref="T6:X6"/>
    <mergeCell ref="H23:S24"/>
    <mergeCell ref="W19:AA19"/>
    <mergeCell ref="B11:G13"/>
    <mergeCell ref="AE25:AT25"/>
    <mergeCell ref="AE26:AT27"/>
    <mergeCell ref="R25:T25"/>
    <mergeCell ref="R26:T27"/>
    <mergeCell ref="M11:V11"/>
    <mergeCell ref="T20:U22"/>
    <mergeCell ref="W21:X21"/>
    <mergeCell ref="W22:X22"/>
    <mergeCell ref="P20:R20"/>
    <mergeCell ref="H22:I22"/>
    <mergeCell ref="AQ19:AS19"/>
    <mergeCell ref="AT19:AV19"/>
    <mergeCell ref="B14:G14"/>
    <mergeCell ref="H14:Z14"/>
    <mergeCell ref="AA14:AZ14"/>
    <mergeCell ref="B15:G16"/>
    <mergeCell ref="H18:V18"/>
    <mergeCell ref="T19:V19"/>
    <mergeCell ref="AP49:AS53"/>
    <mergeCell ref="AV49:AW53"/>
    <mergeCell ref="AT49:AU53"/>
    <mergeCell ref="AM40:AO41"/>
    <mergeCell ref="H45:U45"/>
    <mergeCell ref="V45:X46"/>
    <mergeCell ref="Y45:AK46"/>
    <mergeCell ref="AM45:AO46"/>
    <mergeCell ref="H46:U46"/>
    <mergeCell ref="H47:U48"/>
    <mergeCell ref="V47:X48"/>
    <mergeCell ref="Y47:AK48"/>
    <mergeCell ref="AM47:AO48"/>
    <mergeCell ref="AU42:AV44"/>
  </mergeCells>
  <phoneticPr fontId="2"/>
  <conditionalFormatting sqref="H5:S6 H7:V9 AE7:AZ9 H10:AZ10 H14:Z14 AI15:AP16 H15:AG16 AR15:AX16 H17:AZ17 P20:R21 J20:K22 AS21:AS22 AX21:AY22 Y20:Z22 H23:S24 H25:Q25 H26:V27 AE25:AT25 AE26:AZ27 AU28:AV30 AX28:AY30 H28:AQ30 H31:U34 Y31:AK34 AP31:AZ34 H35:AQ37 AU35:AV37 AX35:AY37 H38:U41 Y38:AK41 AP38:AZ41 H42:AQ44 AU42:AV44 AX42:AY44 H45:U48 Y45:AK48 AP45:AZ48 AT50:AW53 AR55:AT55 AT56:AZ57 AE59:AF59 AC59 H63:Y64 W23 AT49:AX49 AR54:AU54 AC63">
    <cfRule type="containsBlanks" dxfId="4" priority="4">
      <formula>LEN(TRIM(H5))=0</formula>
    </cfRule>
  </conditionalFormatting>
  <conditionalFormatting sqref="I11:K11 M11:V11 H12:AZ12 J13:V13 Z13">
    <cfRule type="containsBlanks" dxfId="3" priority="3">
      <formula>LEN(TRIM(H11))=0</formula>
    </cfRule>
  </conditionalFormatting>
  <dataValidations count="1">
    <dataValidation imeMode="off" allowBlank="1" showInputMessage="1" showErrorMessage="1" sqref="H17:AZ17 AD18 AD20 AA20:AA22 H18:H22 S20:S21 J20:J22 L20:N22 T19:T20 AG20:AG22 AA15 AB19:AB20 V20:V22 W18:W22 X18"/>
  </dataValidations>
  <printOptions horizontalCentered="1" verticalCentered="1"/>
  <pageMargins left="0.70866141732283472" right="0.47244094488188981" top="0.59055118110236227" bottom="0.59055118110236227" header="0.51181102362204722" footer="0.51181102362204722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リスト!$B$14:$B$17</xm:f>
          </x14:formula1>
          <xm:sqref>AX26:AZ27</xm:sqref>
        </x14:dataValidation>
        <x14:dataValidation type="list" allowBlank="1" showInputMessage="1" showErrorMessage="1">
          <x14:formula1>
            <xm:f>リスト!$B$20:$B$22</xm:f>
          </x14:formula1>
          <xm:sqref>AU26:AW27</xm:sqref>
        </x14:dataValidation>
        <x14:dataValidation type="list" allowBlank="1" showInputMessage="1" showErrorMessage="1">
          <x14:formula1>
            <xm:f>リスト!$B$14:$B$17</xm:f>
          </x14:formula1>
          <xm:sqref>U26:V27</xm:sqref>
        </x14:dataValidation>
        <x14:dataValidation type="list" allowBlank="1" showInputMessage="1" showErrorMessage="1">
          <x14:formula1>
            <xm:f>リスト!$B$20:$B$22</xm:f>
          </x14:formula1>
          <xm:sqref>R26:T27</xm:sqref>
        </x14:dataValidation>
        <x14:dataValidation type="list" allowBlank="1" showInputMessage="1" showErrorMessage="1">
          <x14:formula1>
            <xm:f>リスト!$B$25:$B$27</xm:f>
          </x14:formula1>
          <xm:sqref>H23:S24</xm:sqref>
        </x14:dataValidation>
        <x14:dataValidation type="list" allowBlank="1" showInputMessage="1" showErrorMessage="1">
          <x14:formula1>
            <xm:f>リスト!$B$30:$B$31</xm:f>
          </x14:formula1>
          <xm:sqref>AR54:AT55</xm:sqref>
        </x14:dataValidation>
        <x14:dataValidation type="list" allowBlank="1" showInputMessage="1" showErrorMessage="1">
          <x14:formula1>
            <xm:f>リスト!$B$34:$B$36</xm:f>
          </x14:formula1>
          <xm:sqref>H31:U31</xm:sqref>
        </x14:dataValidation>
        <x14:dataValidation type="list" allowBlank="1" showInputMessage="1" showErrorMessage="1">
          <x14:formula1>
            <xm:f>リスト!$C$25:$C$26</xm:f>
          </x14:formula1>
          <xm:sqref>W23</xm:sqref>
        </x14:dataValidation>
        <x14:dataValidation type="list" allowBlank="1" showInputMessage="1" showErrorMessage="1">
          <x14:formula1>
            <xm:f>リスト!$B$34:$B$36</xm:f>
          </x14:formula1>
          <xm:sqref>H38:U38</xm:sqref>
        </x14:dataValidation>
        <x14:dataValidation type="list" allowBlank="1" showInputMessage="1" showErrorMessage="1">
          <x14:formula1>
            <xm:f>リスト!$B$34:$B$36</xm:f>
          </x14:formula1>
          <xm:sqref>H45:U45</xm:sqref>
        </x14:dataValidation>
        <x14:dataValidation type="list" allowBlank="1" showInputMessage="1" showErrorMessage="1">
          <x14:formula1>
            <xm:f>リスト!$B$2:$B$11</xm:f>
          </x14:formula1>
          <xm:sqref>H5:S6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>
      <selection activeCell="AG36" sqref="AG36"/>
    </sheetView>
  </sheetViews>
  <sheetFormatPr defaultRowHeight="13" x14ac:dyDescent="0.2"/>
  <cols>
    <col min="1" max="33" width="2.453125" customWidth="1"/>
    <col min="34" max="34" width="2.7265625" customWidth="1"/>
    <col min="35" max="35" width="2.453125" customWidth="1"/>
  </cols>
  <sheetData>
    <row r="1" spans="1:35" x14ac:dyDescent="0.2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2">
      <c r="A2" s="237" t="s">
        <v>122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51" t="s">
        <v>129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2"/>
      <c r="AB3" s="12"/>
      <c r="AC3" s="12"/>
      <c r="AD3" s="12"/>
      <c r="AE3" s="12"/>
      <c r="AF3" s="12"/>
      <c r="AG3" s="12"/>
      <c r="AH3" s="12"/>
      <c r="AI3" s="12"/>
    </row>
    <row r="4" spans="1:35" x14ac:dyDescent="0.2">
      <c r="A4" s="455" t="s">
        <v>123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12"/>
      <c r="AB4" s="12"/>
      <c r="AC4" s="12"/>
      <c r="AD4" s="12"/>
      <c r="AE4" s="12"/>
      <c r="AF4" s="12"/>
      <c r="AG4" s="12"/>
      <c r="AH4" s="12"/>
      <c r="AI4" s="12"/>
    </row>
    <row r="5" spans="1:35" x14ac:dyDescent="0.2">
      <c r="A5" s="10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0"/>
      <c r="S5" s="10"/>
      <c r="T5" s="10"/>
      <c r="U5" s="10"/>
      <c r="V5" s="10"/>
      <c r="W5" s="10"/>
      <c r="X5" s="10"/>
      <c r="Y5" s="52"/>
      <c r="Z5" s="53"/>
      <c r="AA5" s="52"/>
      <c r="AB5" s="52"/>
      <c r="AC5" s="167" t="s">
        <v>124</v>
      </c>
      <c r="AD5" s="167"/>
      <c r="AE5" s="167"/>
      <c r="AF5" s="167"/>
      <c r="AG5" s="167"/>
      <c r="AH5" s="167"/>
      <c r="AI5" s="167"/>
    </row>
    <row r="6" spans="1:35" ht="13.5" thickBot="1" x14ac:dyDescent="0.25">
      <c r="A6" s="10"/>
      <c r="B6" s="5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0"/>
      <c r="S6" s="10"/>
      <c r="T6" s="10"/>
      <c r="U6" s="54"/>
      <c r="V6" s="54"/>
      <c r="W6" s="54"/>
      <c r="X6" s="54"/>
      <c r="Y6" s="10"/>
      <c r="Z6" s="53"/>
      <c r="AA6" s="52"/>
      <c r="AB6" s="52"/>
      <c r="AC6" s="179" t="s">
        <v>125</v>
      </c>
      <c r="AD6" s="180"/>
      <c r="AE6" s="180"/>
      <c r="AF6" s="456">
        <f>LEN(SUBSTITUTE(A7,CHAR(10),""))</f>
        <v>0</v>
      </c>
      <c r="AG6" s="456"/>
      <c r="AH6" s="456"/>
      <c r="AI6" s="457"/>
    </row>
    <row r="7" spans="1:35" x14ac:dyDescent="0.2">
      <c r="A7" s="446"/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8"/>
    </row>
    <row r="8" spans="1:35" x14ac:dyDescent="0.2">
      <c r="A8" s="449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1"/>
    </row>
    <row r="9" spans="1:35" x14ac:dyDescent="0.2">
      <c r="A9" s="449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1"/>
    </row>
    <row r="10" spans="1:35" x14ac:dyDescent="0.2">
      <c r="A10" s="449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1"/>
    </row>
    <row r="11" spans="1:35" x14ac:dyDescent="0.2">
      <c r="A11" s="449"/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1"/>
    </row>
    <row r="12" spans="1:35" x14ac:dyDescent="0.2">
      <c r="A12" s="449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1"/>
    </row>
    <row r="13" spans="1:35" x14ac:dyDescent="0.2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1"/>
    </row>
    <row r="14" spans="1:35" x14ac:dyDescent="0.2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1"/>
    </row>
    <row r="15" spans="1:35" x14ac:dyDescent="0.2">
      <c r="A15" s="449"/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1"/>
    </row>
    <row r="16" spans="1:35" x14ac:dyDescent="0.2">
      <c r="A16" s="449"/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1"/>
    </row>
    <row r="17" spans="1:35" x14ac:dyDescent="0.2">
      <c r="A17" s="449"/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1"/>
    </row>
    <row r="18" spans="1:35" x14ac:dyDescent="0.2">
      <c r="A18" s="449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1"/>
    </row>
    <row r="19" spans="1:35" x14ac:dyDescent="0.2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1"/>
    </row>
    <row r="20" spans="1:35" x14ac:dyDescent="0.2">
      <c r="A20" s="449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1"/>
    </row>
    <row r="21" spans="1:35" x14ac:dyDescent="0.2">
      <c r="A21" s="449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1"/>
    </row>
    <row r="22" spans="1:35" ht="13.5" thickBot="1" x14ac:dyDescent="0.25">
      <c r="A22" s="452"/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4"/>
    </row>
  </sheetData>
  <mergeCells count="6">
    <mergeCell ref="A7:AI22"/>
    <mergeCell ref="A2:Z2"/>
    <mergeCell ref="A4:Z4"/>
    <mergeCell ref="AC5:AI5"/>
    <mergeCell ref="AC6:AE6"/>
    <mergeCell ref="AF6:AI6"/>
  </mergeCells>
  <phoneticPr fontId="2"/>
  <conditionalFormatting sqref="A7:AI22">
    <cfRule type="cellIs" dxfId="1" priority="1" operator="equal">
      <formula>""</formula>
    </cfRule>
    <cfRule type="cellIs" dxfId="0" priority="2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="95" zoomScaleNormal="95" workbookViewId="0">
      <selection activeCell="M26" sqref="M26"/>
    </sheetView>
  </sheetViews>
  <sheetFormatPr defaultRowHeight="13" x14ac:dyDescent="0.2"/>
  <cols>
    <col min="1" max="1" width="1.6328125" customWidth="1"/>
    <col min="2" max="21" width="4.81640625" customWidth="1"/>
    <col min="22" max="22" width="2.36328125" customWidth="1"/>
    <col min="23" max="41" width="2.36328125" style="12" customWidth="1"/>
    <col min="42" max="48" width="2.36328125" customWidth="1"/>
  </cols>
  <sheetData>
    <row r="1" spans="1:40" x14ac:dyDescent="0.2">
      <c r="A1" s="12" t="s">
        <v>109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14" x14ac:dyDescent="0.2">
      <c r="A2" s="12"/>
      <c r="B2" s="366" t="s">
        <v>163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3.5" customHeight="1" x14ac:dyDescent="0.2">
      <c r="A3" s="12"/>
      <c r="B3" s="367" t="s">
        <v>168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40" ht="13.5" customHeight="1" x14ac:dyDescent="0.2">
      <c r="A4" s="12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</row>
    <row r="5" spans="1:40" ht="13.5" thickBo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</row>
    <row r="6" spans="1:40" ht="13.5" customHeight="1" x14ac:dyDescent="0.2">
      <c r="A6" s="12"/>
      <c r="B6" s="27"/>
      <c r="C6" s="27"/>
      <c r="D6" s="27"/>
      <c r="E6" s="27"/>
      <c r="F6" s="12"/>
      <c r="G6" s="12"/>
      <c r="H6" s="12"/>
      <c r="I6" s="12"/>
      <c r="J6" s="406" t="s">
        <v>110</v>
      </c>
      <c r="K6" s="407"/>
      <c r="L6" s="408" t="str">
        <f>IF('（様式２）参加申込書'!$H5="","",'（様式２）参加申込書'!$H5)</f>
        <v/>
      </c>
      <c r="M6" s="409"/>
      <c r="N6" s="409"/>
      <c r="O6" s="410"/>
      <c r="P6" s="414" t="s">
        <v>116</v>
      </c>
      <c r="Q6" s="407"/>
      <c r="R6" s="416"/>
      <c r="S6" s="417"/>
      <c r="T6" s="417"/>
      <c r="U6" s="418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ht="14.25" customHeight="1" thickBot="1" x14ac:dyDescent="0.25">
      <c r="A7" s="12"/>
      <c r="B7" s="27"/>
      <c r="C7" s="27"/>
      <c r="D7" s="27"/>
      <c r="E7" s="27"/>
      <c r="F7" s="12"/>
      <c r="G7" s="12"/>
      <c r="H7" s="12"/>
      <c r="I7" s="12"/>
      <c r="J7" s="385"/>
      <c r="K7" s="386"/>
      <c r="L7" s="411"/>
      <c r="M7" s="412"/>
      <c r="N7" s="412"/>
      <c r="O7" s="413"/>
      <c r="P7" s="415"/>
      <c r="Q7" s="386"/>
      <c r="R7" s="419"/>
      <c r="S7" s="420"/>
      <c r="T7" s="420"/>
      <c r="U7" s="421"/>
    </row>
    <row r="8" spans="1:40" x14ac:dyDescent="0.2">
      <c r="A8" s="12"/>
      <c r="B8" s="422" t="s">
        <v>117</v>
      </c>
      <c r="C8" s="423"/>
      <c r="D8" s="424" t="str">
        <f>IF('（様式２）参加申込書'!$H7="","",'（様式２）参加申込書'!$H7)</f>
        <v/>
      </c>
      <c r="E8" s="425"/>
      <c r="F8" s="425"/>
      <c r="G8" s="425"/>
      <c r="H8" s="425"/>
      <c r="I8" s="425"/>
      <c r="J8" s="425"/>
      <c r="K8" s="426"/>
      <c r="L8" s="427" t="s">
        <v>159</v>
      </c>
      <c r="M8" s="428"/>
      <c r="N8" s="433" t="str">
        <f>IF('（様式２）参加申込書'!$AE8="","",'（様式２）参加申込書'!$AE8)</f>
        <v/>
      </c>
      <c r="O8" s="434"/>
      <c r="P8" s="434"/>
      <c r="Q8" s="434"/>
      <c r="R8" s="434"/>
      <c r="S8" s="434"/>
      <c r="T8" s="434"/>
      <c r="U8" s="435"/>
    </row>
    <row r="9" spans="1:40" x14ac:dyDescent="0.2">
      <c r="A9" s="12"/>
      <c r="B9" s="376" t="s">
        <v>112</v>
      </c>
      <c r="C9" s="377"/>
      <c r="D9" s="442" t="str">
        <f>IF('（様式２）参加申込書'!$H8="","",'（様式２）参加申込書'!$H8)</f>
        <v/>
      </c>
      <c r="E9" s="443"/>
      <c r="F9" s="443"/>
      <c r="G9" s="443"/>
      <c r="H9" s="443"/>
      <c r="I9" s="443"/>
      <c r="J9" s="443"/>
      <c r="K9" s="444"/>
      <c r="L9" s="429"/>
      <c r="M9" s="430"/>
      <c r="N9" s="436"/>
      <c r="O9" s="437"/>
      <c r="P9" s="437"/>
      <c r="Q9" s="437"/>
      <c r="R9" s="437"/>
      <c r="S9" s="437"/>
      <c r="T9" s="437"/>
      <c r="U9" s="438"/>
    </row>
    <row r="10" spans="1:40" x14ac:dyDescent="0.2">
      <c r="A10" s="12"/>
      <c r="B10" s="378"/>
      <c r="C10" s="195"/>
      <c r="D10" s="439" t="str">
        <f>IF('（様式２）参加申込書'!$H9="","",'（様式２）参加申込書'!$H10)</f>
        <v/>
      </c>
      <c r="E10" s="440"/>
      <c r="F10" s="440"/>
      <c r="G10" s="440"/>
      <c r="H10" s="440"/>
      <c r="I10" s="440"/>
      <c r="J10" s="440"/>
      <c r="K10" s="445"/>
      <c r="L10" s="431"/>
      <c r="M10" s="432"/>
      <c r="N10" s="439"/>
      <c r="O10" s="440"/>
      <c r="P10" s="440"/>
      <c r="Q10" s="440"/>
      <c r="R10" s="440"/>
      <c r="S10" s="440"/>
      <c r="T10" s="440"/>
      <c r="U10" s="441"/>
    </row>
    <row r="11" spans="1:40" x14ac:dyDescent="0.2">
      <c r="A11" s="12"/>
      <c r="B11" s="371" t="s">
        <v>117</v>
      </c>
      <c r="C11" s="372"/>
      <c r="D11" s="373" t="str">
        <f>IF('（様式２）参加申込書'!$H10="","",'（様式２）参加申込書'!$H10)</f>
        <v/>
      </c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5"/>
    </row>
    <row r="12" spans="1:40" x14ac:dyDescent="0.2">
      <c r="A12" s="12"/>
      <c r="B12" s="376" t="s">
        <v>113</v>
      </c>
      <c r="C12" s="377"/>
      <c r="D12" s="42" t="s">
        <v>51</v>
      </c>
      <c r="E12" s="368" t="str">
        <f>IF('（様式２）参加申込書'!$H12="","",'（様式２）参加申込書'!$I11)</f>
        <v/>
      </c>
      <c r="F12" s="368"/>
      <c r="G12" s="368"/>
      <c r="H12" s="64" t="s">
        <v>118</v>
      </c>
      <c r="I12" s="368" t="str">
        <f>IF('（様式２）参加申込書'!$H12="","",'（様式２）参加申込書'!$M11)</f>
        <v/>
      </c>
      <c r="J12" s="368"/>
      <c r="K12" s="368"/>
      <c r="L12" s="368"/>
      <c r="M12" s="368"/>
      <c r="N12" s="28"/>
      <c r="O12" s="28"/>
      <c r="P12" s="28"/>
      <c r="Q12" s="28"/>
      <c r="R12" s="28"/>
      <c r="S12" s="28"/>
      <c r="T12" s="28"/>
      <c r="U12" s="46"/>
    </row>
    <row r="13" spans="1:40" x14ac:dyDescent="0.2">
      <c r="A13" s="12"/>
      <c r="B13" s="376"/>
      <c r="C13" s="377"/>
      <c r="D13" s="379" t="str">
        <f>IF('（様式２）参加申込書'!$H12="","",'（様式２）参加申込書'!$H12)</f>
        <v/>
      </c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1"/>
    </row>
    <row r="14" spans="1:40" x14ac:dyDescent="0.2">
      <c r="A14" s="12"/>
      <c r="B14" s="376"/>
      <c r="C14" s="377"/>
      <c r="D14" s="382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4"/>
    </row>
    <row r="15" spans="1:40" x14ac:dyDescent="0.2">
      <c r="A15" s="12"/>
      <c r="B15" s="378"/>
      <c r="C15" s="195"/>
      <c r="D15" s="29" t="s">
        <v>119</v>
      </c>
      <c r="E15" s="369" t="str">
        <f>IF('（様式２）参加申込書'!$J13="","",'（様式２）参加申込書'!$J13)</f>
        <v/>
      </c>
      <c r="F15" s="369"/>
      <c r="G15" s="369"/>
      <c r="H15" s="369"/>
      <c r="I15" s="369"/>
      <c r="J15" s="369"/>
      <c r="K15" s="369"/>
      <c r="L15" s="369"/>
      <c r="M15" s="30" t="s">
        <v>120</v>
      </c>
      <c r="N15" s="369" t="str">
        <f>IF('（様式２）参加申込書'!$Z13="","",'（様式２）参加申込書'!$Z13)</f>
        <v/>
      </c>
      <c r="O15" s="369"/>
      <c r="P15" s="369"/>
      <c r="Q15" s="369"/>
      <c r="R15" s="369"/>
      <c r="S15" s="369"/>
      <c r="T15" s="369"/>
      <c r="U15" s="370"/>
    </row>
    <row r="16" spans="1:40" x14ac:dyDescent="0.2">
      <c r="A16" s="12"/>
      <c r="B16" s="371" t="s">
        <v>111</v>
      </c>
      <c r="C16" s="372"/>
      <c r="D16" s="401"/>
      <c r="E16" s="402"/>
      <c r="F16" s="402"/>
      <c r="G16" s="402"/>
      <c r="H16" s="402"/>
      <c r="I16" s="402"/>
      <c r="J16" s="402"/>
      <c r="K16" s="402"/>
      <c r="L16" s="403" t="s">
        <v>114</v>
      </c>
      <c r="M16" s="404"/>
      <c r="N16" s="404"/>
      <c r="O16" s="404"/>
      <c r="P16" s="404"/>
      <c r="Q16" s="404"/>
      <c r="R16" s="404"/>
      <c r="S16" s="404"/>
      <c r="T16" s="404"/>
      <c r="U16" s="405"/>
    </row>
    <row r="17" spans="1:22" x14ac:dyDescent="0.2">
      <c r="A17" s="12"/>
      <c r="B17" s="376" t="s">
        <v>115</v>
      </c>
      <c r="C17" s="377"/>
      <c r="D17" s="387"/>
      <c r="E17" s="388"/>
      <c r="F17" s="388"/>
      <c r="G17" s="388"/>
      <c r="H17" s="388"/>
      <c r="I17" s="388"/>
      <c r="J17" s="388"/>
      <c r="K17" s="388"/>
      <c r="L17" s="391"/>
      <c r="M17" s="392"/>
      <c r="N17" s="392"/>
      <c r="O17" s="392"/>
      <c r="P17" s="392"/>
      <c r="Q17" s="392"/>
      <c r="R17" s="392"/>
      <c r="S17" s="392"/>
      <c r="T17" s="392"/>
      <c r="U17" s="393"/>
    </row>
    <row r="18" spans="1:22" x14ac:dyDescent="0.2">
      <c r="A18" s="12"/>
      <c r="B18" s="376"/>
      <c r="C18" s="377"/>
      <c r="D18" s="389"/>
      <c r="E18" s="390"/>
      <c r="F18" s="390"/>
      <c r="G18" s="390"/>
      <c r="H18" s="390"/>
      <c r="I18" s="390"/>
      <c r="J18" s="390"/>
      <c r="K18" s="390"/>
      <c r="L18" s="394"/>
      <c r="M18" s="395"/>
      <c r="N18" s="395"/>
      <c r="O18" s="395"/>
      <c r="P18" s="395"/>
      <c r="Q18" s="395"/>
      <c r="R18" s="395"/>
      <c r="S18" s="395"/>
      <c r="T18" s="395"/>
      <c r="U18" s="396"/>
    </row>
    <row r="19" spans="1:22" ht="14.25" customHeight="1" thickBot="1" x14ac:dyDescent="0.25">
      <c r="A19" s="12"/>
      <c r="B19" s="385"/>
      <c r="C19" s="386"/>
      <c r="D19" s="397" t="s">
        <v>121</v>
      </c>
      <c r="E19" s="398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400"/>
    </row>
    <row r="20" spans="1:22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13.5" thickBot="1" x14ac:dyDescent="0.25">
      <c r="A21" s="12"/>
      <c r="B21" s="12" t="s">
        <v>160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">
      <c r="A22" s="12"/>
      <c r="B22" s="56"/>
      <c r="C22" s="57"/>
      <c r="D22" s="31"/>
      <c r="E22" s="31"/>
      <c r="F22" s="31"/>
      <c r="G22" s="31"/>
      <c r="H22" s="31"/>
      <c r="I22" s="31"/>
      <c r="J22" s="31"/>
      <c r="K22" s="31"/>
      <c r="L22" s="31"/>
      <c r="M22" s="57"/>
      <c r="N22" s="57"/>
      <c r="O22" s="57"/>
      <c r="P22" s="57"/>
      <c r="Q22" s="57"/>
      <c r="R22" s="57"/>
      <c r="S22" s="57"/>
      <c r="T22" s="57"/>
      <c r="U22" s="58"/>
      <c r="V22" s="12"/>
    </row>
    <row r="23" spans="1:22" ht="26.25" customHeight="1" x14ac:dyDescent="0.2">
      <c r="A23" s="12"/>
      <c r="B23" s="32" t="str">
        <f>MID(紹介文記入シート!$A7,0+COLUMN(紹介文記入シート!A7),1)</f>
        <v/>
      </c>
      <c r="C23" s="33" t="str">
        <f>MID(紹介文記入シート!$A7,0+COLUMN(紹介文記入シート!B7),1)</f>
        <v/>
      </c>
      <c r="D23" s="33" t="str">
        <f>MID(紹介文記入シート!$A7,0+COLUMN(紹介文記入シート!C7),1)</f>
        <v/>
      </c>
      <c r="E23" s="33" t="str">
        <f>MID(紹介文記入シート!$A7,0+COLUMN(紹介文記入シート!D7),1)</f>
        <v/>
      </c>
      <c r="F23" s="33" t="str">
        <f>MID(紹介文記入シート!$A7,0+COLUMN(紹介文記入シート!E7),1)</f>
        <v/>
      </c>
      <c r="G23" s="33" t="str">
        <f>MID(紹介文記入シート!$A7,0+COLUMN(紹介文記入シート!F7),1)</f>
        <v/>
      </c>
      <c r="H23" s="33" t="str">
        <f>MID(紹介文記入シート!$A7,0+COLUMN(紹介文記入シート!G7),1)</f>
        <v/>
      </c>
      <c r="I23" s="33" t="str">
        <f>MID(紹介文記入シート!$A7,0+COLUMN(紹介文記入シート!H7),1)</f>
        <v/>
      </c>
      <c r="J23" s="33" t="str">
        <f>MID(紹介文記入シート!$A7,0+COLUMN(紹介文記入シート!I7),1)</f>
        <v/>
      </c>
      <c r="K23" s="33" t="str">
        <f>MID(紹介文記入シート!$A7,0+COLUMN(紹介文記入シート!J7),1)</f>
        <v/>
      </c>
      <c r="L23" s="33" t="str">
        <f>MID(紹介文記入シート!$A7,0+COLUMN(紹介文記入シート!K7),1)</f>
        <v/>
      </c>
      <c r="M23" s="33" t="str">
        <f>MID(紹介文記入シート!$A7,0+COLUMN(紹介文記入シート!L7),1)</f>
        <v/>
      </c>
      <c r="N23" s="33" t="str">
        <f>MID(紹介文記入シート!$A7,0+COLUMN(紹介文記入シート!M7),1)</f>
        <v/>
      </c>
      <c r="O23" s="33" t="str">
        <f>MID(紹介文記入シート!$A7,0+COLUMN(紹介文記入シート!N7),1)</f>
        <v/>
      </c>
      <c r="P23" s="33" t="str">
        <f>MID(紹介文記入シート!$A7,0+COLUMN(紹介文記入シート!O7),1)</f>
        <v/>
      </c>
      <c r="Q23" s="33" t="str">
        <f>MID(紹介文記入シート!$A7,0+COLUMN(紹介文記入シート!P7),1)</f>
        <v/>
      </c>
      <c r="R23" s="33" t="str">
        <f>MID(紹介文記入シート!$A7,0+COLUMN(紹介文記入シート!Q7),1)</f>
        <v/>
      </c>
      <c r="S23" s="33" t="str">
        <f>MID(紹介文記入シート!$A7,0+COLUMN(紹介文記入シート!R7),1)</f>
        <v/>
      </c>
      <c r="T23" s="33" t="str">
        <f>MID(紹介文記入シート!$A7,0+COLUMN(紹介文記入シート!S7),1)</f>
        <v/>
      </c>
      <c r="U23" s="34" t="str">
        <f>MID(紹介文記入シート!$A7,0+COLUMN(紹介文記入シート!T7),1)</f>
        <v/>
      </c>
      <c r="V23" s="12"/>
    </row>
    <row r="24" spans="1:22" x14ac:dyDescent="0.2">
      <c r="A24" s="12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12"/>
    </row>
    <row r="25" spans="1:22" ht="26.25" customHeight="1" x14ac:dyDescent="0.2">
      <c r="A25" s="12"/>
      <c r="B25" s="32" t="str">
        <f>MID(紹介文記入シート!$A7,20+COLUMN(紹介文記入シート!A7),1)</f>
        <v/>
      </c>
      <c r="C25" s="33" t="str">
        <f>MID(紹介文記入シート!$A7,20+COLUMN(紹介文記入シート!B7),1)</f>
        <v/>
      </c>
      <c r="D25" s="33" t="str">
        <f>MID(紹介文記入シート!$A7,20+COLUMN(紹介文記入シート!C7),1)</f>
        <v/>
      </c>
      <c r="E25" s="33" t="str">
        <f>MID(紹介文記入シート!$A7,20+COLUMN(紹介文記入シート!D7),1)</f>
        <v/>
      </c>
      <c r="F25" s="33" t="str">
        <f>MID(紹介文記入シート!$A7,20+COLUMN(紹介文記入シート!E7),1)</f>
        <v/>
      </c>
      <c r="G25" s="33" t="str">
        <f>MID(紹介文記入シート!$A7,20+COLUMN(紹介文記入シート!F7),1)</f>
        <v/>
      </c>
      <c r="H25" s="33" t="str">
        <f>MID(紹介文記入シート!$A7,20+COLUMN(紹介文記入シート!G7),1)</f>
        <v/>
      </c>
      <c r="I25" s="33" t="str">
        <f>MID(紹介文記入シート!$A7,20+COLUMN(紹介文記入シート!H7),1)</f>
        <v/>
      </c>
      <c r="J25" s="33" t="str">
        <f>MID(紹介文記入シート!$A7,20+COLUMN(紹介文記入シート!I7),1)</f>
        <v/>
      </c>
      <c r="K25" s="33" t="str">
        <f>MID(紹介文記入シート!$A7,20+COLUMN(紹介文記入シート!J7),1)</f>
        <v/>
      </c>
      <c r="L25" s="33" t="str">
        <f>MID(紹介文記入シート!$A7,20+COLUMN(紹介文記入シート!K7),1)</f>
        <v/>
      </c>
      <c r="M25" s="33" t="str">
        <f>MID(紹介文記入シート!$A7,20+COLUMN(紹介文記入シート!L7),1)</f>
        <v/>
      </c>
      <c r="N25" s="33" t="str">
        <f>MID(紹介文記入シート!$A7,20+COLUMN(紹介文記入シート!M7),1)</f>
        <v/>
      </c>
      <c r="O25" s="33" t="str">
        <f>MID(紹介文記入シート!$A7,20+COLUMN(紹介文記入シート!N7),1)</f>
        <v/>
      </c>
      <c r="P25" s="33" t="str">
        <f>MID(紹介文記入シート!$A7,20+COLUMN(紹介文記入シート!O7),1)</f>
        <v/>
      </c>
      <c r="Q25" s="33" t="str">
        <f>MID(紹介文記入シート!$A7,20+COLUMN(紹介文記入シート!P7),1)</f>
        <v/>
      </c>
      <c r="R25" s="33" t="str">
        <f>MID(紹介文記入シート!$A7,20+COLUMN(紹介文記入シート!Q7),1)</f>
        <v/>
      </c>
      <c r="S25" s="33" t="str">
        <f>MID(紹介文記入シート!$A7,20+COLUMN(紹介文記入シート!R7),1)</f>
        <v/>
      </c>
      <c r="T25" s="33" t="str">
        <f>MID(紹介文記入シート!$A7,20+COLUMN(紹介文記入シート!S7),1)</f>
        <v/>
      </c>
      <c r="U25" s="34" t="str">
        <f>MID(紹介文記入シート!$A7,20+COLUMN(紹介文記入シート!T7),1)</f>
        <v/>
      </c>
      <c r="V25" s="12"/>
    </row>
    <row r="26" spans="1:22" x14ac:dyDescent="0.2">
      <c r="A26" s="12"/>
      <c r="B26" s="35"/>
      <c r="C26" s="36"/>
      <c r="D26" s="36"/>
      <c r="E26" s="36"/>
      <c r="F26" s="36"/>
      <c r="G26" s="36"/>
      <c r="H26" s="36"/>
      <c r="I26" s="36"/>
      <c r="J26" s="36"/>
      <c r="K26" s="38"/>
      <c r="L26" s="38"/>
      <c r="M26" s="38"/>
      <c r="N26" s="38"/>
      <c r="O26" s="36"/>
      <c r="P26" s="36"/>
      <c r="Q26" s="36"/>
      <c r="R26" s="36"/>
      <c r="S26" s="38"/>
      <c r="T26" s="38"/>
      <c r="U26" s="37"/>
      <c r="V26" s="12"/>
    </row>
    <row r="27" spans="1:22" ht="26.25" customHeight="1" x14ac:dyDescent="0.2">
      <c r="A27" s="12"/>
      <c r="B27" s="32" t="str">
        <f>MID(紹介文記入シート!$A7,40+COLUMN(紹介文記入シート!A7),1)</f>
        <v/>
      </c>
      <c r="C27" s="33" t="str">
        <f>MID(紹介文記入シート!$A7,40+COLUMN(紹介文記入シート!B7),1)</f>
        <v/>
      </c>
      <c r="D27" s="33" t="str">
        <f>MID(紹介文記入シート!$A7,40+COLUMN(紹介文記入シート!C7),1)</f>
        <v/>
      </c>
      <c r="E27" s="33" t="str">
        <f>MID(紹介文記入シート!$A7,40+COLUMN(紹介文記入シート!D7),1)</f>
        <v/>
      </c>
      <c r="F27" s="33" t="str">
        <f>MID(紹介文記入シート!$A7,40+COLUMN(紹介文記入シート!E7),1)</f>
        <v/>
      </c>
      <c r="G27" s="33" t="str">
        <f>MID(紹介文記入シート!$A7,40+COLUMN(紹介文記入シート!F7),1)</f>
        <v/>
      </c>
      <c r="H27" s="33" t="str">
        <f>MID(紹介文記入シート!$A7,40+COLUMN(紹介文記入シート!G7),1)</f>
        <v/>
      </c>
      <c r="I27" s="33" t="str">
        <f>MID(紹介文記入シート!$A7,40+COLUMN(紹介文記入シート!H7),1)</f>
        <v/>
      </c>
      <c r="J27" s="33" t="str">
        <f>MID(紹介文記入シート!$A7,40+COLUMN(紹介文記入シート!I7),1)</f>
        <v/>
      </c>
      <c r="K27" s="33" t="str">
        <f>MID(紹介文記入シート!$A7,40+COLUMN(紹介文記入シート!J7),1)</f>
        <v/>
      </c>
      <c r="L27" s="33" t="str">
        <f>MID(紹介文記入シート!$A7,40+COLUMN(紹介文記入シート!K7),1)</f>
        <v/>
      </c>
      <c r="M27" s="33" t="str">
        <f>MID(紹介文記入シート!$A7,40+COLUMN(紹介文記入シート!L7),1)</f>
        <v/>
      </c>
      <c r="N27" s="33" t="str">
        <f>MID(紹介文記入シート!$A7,40+COLUMN(紹介文記入シート!M7),1)</f>
        <v/>
      </c>
      <c r="O27" s="33" t="str">
        <f>MID(紹介文記入シート!$A7,40+COLUMN(紹介文記入シート!N7),1)</f>
        <v/>
      </c>
      <c r="P27" s="33" t="str">
        <f>MID(紹介文記入シート!$A7,40+COLUMN(紹介文記入シート!O7),1)</f>
        <v/>
      </c>
      <c r="Q27" s="33" t="str">
        <f>MID(紹介文記入シート!$A7,40+COLUMN(紹介文記入シート!P7),1)</f>
        <v/>
      </c>
      <c r="R27" s="33" t="str">
        <f>MID(紹介文記入シート!$A7,40+COLUMN(紹介文記入シート!Q7),1)</f>
        <v/>
      </c>
      <c r="S27" s="33" t="str">
        <f>MID(紹介文記入シート!$A7,40+COLUMN(紹介文記入シート!R7),1)</f>
        <v/>
      </c>
      <c r="T27" s="33" t="str">
        <f>MID(紹介文記入シート!$A7,40+COLUMN(紹介文記入シート!S7),1)</f>
        <v/>
      </c>
      <c r="U27" s="34" t="str">
        <f>MID(紹介文記入シート!$A7,40+COLUMN(紹介文記入シート!T7),1)</f>
        <v/>
      </c>
      <c r="V27" s="12"/>
    </row>
    <row r="28" spans="1:22" x14ac:dyDescent="0.2">
      <c r="A28" s="12"/>
      <c r="B28" s="35"/>
      <c r="C28" s="36"/>
      <c r="D28" s="38"/>
      <c r="E28" s="3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12"/>
    </row>
    <row r="29" spans="1:22" ht="26.25" customHeight="1" x14ac:dyDescent="0.2">
      <c r="A29" s="12"/>
      <c r="B29" s="32" t="str">
        <f>MID(紹介文記入シート!$A7,60+COLUMN(紹介文記入シート!A13),1)</f>
        <v/>
      </c>
      <c r="C29" s="33" t="str">
        <f>MID(紹介文記入シート!$A7,60+COLUMN(紹介文記入シート!B13),1)</f>
        <v/>
      </c>
      <c r="D29" s="33" t="str">
        <f>MID(紹介文記入シート!$A7,60+COLUMN(紹介文記入シート!C13),1)</f>
        <v/>
      </c>
      <c r="E29" s="33" t="str">
        <f>MID(紹介文記入シート!$A7,60+COLUMN(紹介文記入シート!D13),1)</f>
        <v/>
      </c>
      <c r="F29" s="33" t="str">
        <f>MID(紹介文記入シート!$A7,60+COLUMN(紹介文記入シート!E13),1)</f>
        <v/>
      </c>
      <c r="G29" s="33" t="str">
        <f>MID(紹介文記入シート!$A7,60+COLUMN(紹介文記入シート!F13),1)</f>
        <v/>
      </c>
      <c r="H29" s="33" t="str">
        <f>MID(紹介文記入シート!$A7,60+COLUMN(紹介文記入シート!G13),1)</f>
        <v/>
      </c>
      <c r="I29" s="33" t="str">
        <f>MID(紹介文記入シート!$A7,60+COLUMN(紹介文記入シート!H13),1)</f>
        <v/>
      </c>
      <c r="J29" s="33" t="str">
        <f>MID(紹介文記入シート!$A7,60+COLUMN(紹介文記入シート!I13),1)</f>
        <v/>
      </c>
      <c r="K29" s="33" t="str">
        <f>MID(紹介文記入シート!$A7,60+COLUMN(紹介文記入シート!J13),1)</f>
        <v/>
      </c>
      <c r="L29" s="33" t="str">
        <f>MID(紹介文記入シート!$A7,60+COLUMN(紹介文記入シート!K13),1)</f>
        <v/>
      </c>
      <c r="M29" s="33" t="str">
        <f>MID(紹介文記入シート!$A7,60+COLUMN(紹介文記入シート!L13),1)</f>
        <v/>
      </c>
      <c r="N29" s="33" t="str">
        <f>MID(紹介文記入シート!$A7,60+COLUMN(紹介文記入シート!M13),1)</f>
        <v/>
      </c>
      <c r="O29" s="33" t="str">
        <f>MID(紹介文記入シート!$A7,60+COLUMN(紹介文記入シート!N13),1)</f>
        <v/>
      </c>
      <c r="P29" s="33" t="str">
        <f>MID(紹介文記入シート!$A7,60+COLUMN(紹介文記入シート!O13),1)</f>
        <v/>
      </c>
      <c r="Q29" s="33" t="str">
        <f>MID(紹介文記入シート!$A7,60+COLUMN(紹介文記入シート!P13),1)</f>
        <v/>
      </c>
      <c r="R29" s="33" t="str">
        <f>MID(紹介文記入シート!$A7,60+COLUMN(紹介文記入シート!Q13),1)</f>
        <v/>
      </c>
      <c r="S29" s="33" t="str">
        <f>MID(紹介文記入シート!$A7,60+COLUMN(紹介文記入シート!R13),1)</f>
        <v/>
      </c>
      <c r="T29" s="33" t="str">
        <f>MID(紹介文記入シート!$A7,60+COLUMN(紹介文記入シート!S13),1)</f>
        <v/>
      </c>
      <c r="U29" s="34" t="str">
        <f>MID(紹介文記入シート!$A7,60+COLUMN(紹介文記入シート!T13),1)</f>
        <v/>
      </c>
      <c r="V29" s="12"/>
    </row>
    <row r="30" spans="1:22" x14ac:dyDescent="0.2">
      <c r="A30" s="12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12"/>
    </row>
    <row r="31" spans="1:22" ht="26.25" customHeight="1" x14ac:dyDescent="0.2">
      <c r="A31" s="12"/>
      <c r="B31" s="32" t="str">
        <f>MID(紹介文記入シート!$A7,80+COLUMN(紹介文記入シート!A7),1)</f>
        <v/>
      </c>
      <c r="C31" s="33" t="str">
        <f>MID(紹介文記入シート!$A7,80+COLUMN(紹介文記入シート!B7),1)</f>
        <v/>
      </c>
      <c r="D31" s="33" t="str">
        <f>MID(紹介文記入シート!$A7,80+COLUMN(紹介文記入シート!C7),1)</f>
        <v/>
      </c>
      <c r="E31" s="33" t="str">
        <f>MID(紹介文記入シート!$A7,80+COLUMN(紹介文記入シート!D7),1)</f>
        <v/>
      </c>
      <c r="F31" s="33" t="str">
        <f>MID(紹介文記入シート!$A7,80+COLUMN(紹介文記入シート!E7),1)</f>
        <v/>
      </c>
      <c r="G31" s="33" t="str">
        <f>MID(紹介文記入シート!$A7,80+COLUMN(紹介文記入シート!F7),1)</f>
        <v/>
      </c>
      <c r="H31" s="33" t="str">
        <f>MID(紹介文記入シート!$A7,80+COLUMN(紹介文記入シート!G7),1)</f>
        <v/>
      </c>
      <c r="I31" s="33" t="str">
        <f>MID(紹介文記入シート!$A7,80+COLUMN(紹介文記入シート!H7),1)</f>
        <v/>
      </c>
      <c r="J31" s="33" t="str">
        <f>MID(紹介文記入シート!$A7,80+COLUMN(紹介文記入シート!I7),1)</f>
        <v/>
      </c>
      <c r="K31" s="33" t="str">
        <f>MID(紹介文記入シート!$A7,80+COLUMN(紹介文記入シート!J7),1)</f>
        <v/>
      </c>
      <c r="L31" s="33" t="str">
        <f>MID(紹介文記入シート!$A7,80+COLUMN(紹介文記入シート!K7),1)</f>
        <v/>
      </c>
      <c r="M31" s="33" t="str">
        <f>MID(紹介文記入シート!$A7,80+COLUMN(紹介文記入シート!L7),1)</f>
        <v/>
      </c>
      <c r="N31" s="33" t="str">
        <f>MID(紹介文記入シート!$A7,80+COLUMN(紹介文記入シート!M7),1)</f>
        <v/>
      </c>
      <c r="O31" s="33" t="str">
        <f>MID(紹介文記入シート!$A7,80+COLUMN(紹介文記入シート!N7),1)</f>
        <v/>
      </c>
      <c r="P31" s="33" t="str">
        <f>MID(紹介文記入シート!$A7,80+COLUMN(紹介文記入シート!O7),1)</f>
        <v/>
      </c>
      <c r="Q31" s="33" t="str">
        <f>MID(紹介文記入シート!$A7,80+COLUMN(紹介文記入シート!P7),1)</f>
        <v/>
      </c>
      <c r="R31" s="33" t="str">
        <f>MID(紹介文記入シート!$A7,80+COLUMN(紹介文記入シート!Q7),1)</f>
        <v/>
      </c>
      <c r="S31" s="33" t="str">
        <f>MID(紹介文記入シート!$A7,80+COLUMN(紹介文記入シート!R7),1)</f>
        <v/>
      </c>
      <c r="T31" s="33" t="str">
        <f>MID(紹介文記入シート!$A7,80+COLUMN(紹介文記入シート!S7),1)</f>
        <v/>
      </c>
      <c r="U31" s="34" t="str">
        <f>MID(紹介文記入シート!$A7,80+COLUMN(紹介文記入シート!T7),1)</f>
        <v/>
      </c>
      <c r="V31" s="12"/>
    </row>
    <row r="32" spans="1:22" x14ac:dyDescent="0.2">
      <c r="A32" s="12"/>
      <c r="B32" s="35"/>
      <c r="C32" s="36"/>
      <c r="D32" s="36"/>
      <c r="E32" s="36"/>
      <c r="F32" s="36"/>
      <c r="G32" s="36"/>
      <c r="H32" s="36"/>
      <c r="I32" s="36"/>
      <c r="J32" s="36"/>
      <c r="K32" s="38"/>
      <c r="L32" s="38"/>
      <c r="M32" s="38"/>
      <c r="N32" s="38"/>
      <c r="O32" s="36"/>
      <c r="P32" s="36"/>
      <c r="Q32" s="36"/>
      <c r="R32" s="36"/>
      <c r="S32" s="38"/>
      <c r="T32" s="38"/>
      <c r="U32" s="37"/>
      <c r="V32" s="12"/>
    </row>
    <row r="33" spans="1:22" ht="26.25" customHeight="1" x14ac:dyDescent="0.2">
      <c r="A33" s="12"/>
      <c r="B33" s="32" t="str">
        <f>MID(紹介文記入シート!$A7,100+COLUMN(紹介文記入シート!A17),1)</f>
        <v/>
      </c>
      <c r="C33" s="33" t="str">
        <f>MID(紹介文記入シート!$A7,100+COLUMN(紹介文記入シート!B17),1)</f>
        <v/>
      </c>
      <c r="D33" s="33" t="str">
        <f>MID(紹介文記入シート!$A7,100+COLUMN(紹介文記入シート!C17),1)</f>
        <v/>
      </c>
      <c r="E33" s="33" t="str">
        <f>MID(紹介文記入シート!$A7,100+COLUMN(紹介文記入シート!D17),1)</f>
        <v/>
      </c>
      <c r="F33" s="33" t="str">
        <f>MID(紹介文記入シート!$A7,100+COLUMN(紹介文記入シート!E17),1)</f>
        <v/>
      </c>
      <c r="G33" s="33" t="str">
        <f>MID(紹介文記入シート!$A7,100+COLUMN(紹介文記入シート!F17),1)</f>
        <v/>
      </c>
      <c r="H33" s="33" t="str">
        <f>MID(紹介文記入シート!$A7,100+COLUMN(紹介文記入シート!G17),1)</f>
        <v/>
      </c>
      <c r="I33" s="33" t="str">
        <f>MID(紹介文記入シート!$A7,100+COLUMN(紹介文記入シート!H17),1)</f>
        <v/>
      </c>
      <c r="J33" s="33" t="str">
        <f>MID(紹介文記入シート!$A7,100+COLUMN(紹介文記入シート!I17),1)</f>
        <v/>
      </c>
      <c r="K33" s="33" t="str">
        <f>MID(紹介文記入シート!$A7,100+COLUMN(紹介文記入シート!J17),1)</f>
        <v/>
      </c>
      <c r="L33" s="33" t="str">
        <f>MID(紹介文記入シート!$A7,100+COLUMN(紹介文記入シート!K17),1)</f>
        <v/>
      </c>
      <c r="M33" s="33" t="str">
        <f>MID(紹介文記入シート!$A7,100+COLUMN(紹介文記入シート!L17),1)</f>
        <v/>
      </c>
      <c r="N33" s="33" t="str">
        <f>MID(紹介文記入シート!$A7,100+COLUMN(紹介文記入シート!M17),1)</f>
        <v/>
      </c>
      <c r="O33" s="33" t="str">
        <f>MID(紹介文記入シート!$A7,100+COLUMN(紹介文記入シート!N17),1)</f>
        <v/>
      </c>
      <c r="P33" s="33" t="str">
        <f>MID(紹介文記入シート!$A7,100+COLUMN(紹介文記入シート!O17),1)</f>
        <v/>
      </c>
      <c r="Q33" s="33" t="str">
        <f>MID(紹介文記入シート!$A7,100+COLUMN(紹介文記入シート!P17),1)</f>
        <v/>
      </c>
      <c r="R33" s="33" t="str">
        <f>MID(紹介文記入シート!$A7,100+COLUMN(紹介文記入シート!Q17),1)</f>
        <v/>
      </c>
      <c r="S33" s="33" t="str">
        <f>MID(紹介文記入シート!$A7,100+COLUMN(紹介文記入シート!R17),1)</f>
        <v/>
      </c>
      <c r="T33" s="33" t="str">
        <f>MID(紹介文記入シート!$A7,100+COLUMN(紹介文記入シート!S17),1)</f>
        <v/>
      </c>
      <c r="U33" s="34" t="str">
        <f>MID(紹介文記入シート!$A7,100+COLUMN(紹介文記入シート!T17),1)</f>
        <v/>
      </c>
      <c r="V33" s="12"/>
    </row>
    <row r="34" spans="1:22" x14ac:dyDescent="0.2">
      <c r="A34" s="12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12"/>
    </row>
    <row r="35" spans="1:22" ht="26.25" customHeight="1" x14ac:dyDescent="0.2">
      <c r="A35" s="12"/>
      <c r="B35" s="32" t="str">
        <f>MID(紹介文記入シート!$A7,120+COLUMN(紹介文記入シート!A19),1)</f>
        <v/>
      </c>
      <c r="C35" s="33" t="str">
        <f>MID(紹介文記入シート!$A7,120+COLUMN(紹介文記入シート!B19),1)</f>
        <v/>
      </c>
      <c r="D35" s="33" t="str">
        <f>MID(紹介文記入シート!$A7,120+COLUMN(紹介文記入シート!C19),1)</f>
        <v/>
      </c>
      <c r="E35" s="33" t="str">
        <f>MID(紹介文記入シート!$A7,120+COLUMN(紹介文記入シート!D19),1)</f>
        <v/>
      </c>
      <c r="F35" s="33" t="str">
        <f>MID(紹介文記入シート!$A7,120+COLUMN(紹介文記入シート!E19),1)</f>
        <v/>
      </c>
      <c r="G35" s="33" t="str">
        <f>MID(紹介文記入シート!$A7,120+COLUMN(紹介文記入シート!F19),1)</f>
        <v/>
      </c>
      <c r="H35" s="33" t="str">
        <f>MID(紹介文記入シート!$A7,120+COLUMN(紹介文記入シート!G19),1)</f>
        <v/>
      </c>
      <c r="I35" s="33" t="str">
        <f>MID(紹介文記入シート!$A7,120+COLUMN(紹介文記入シート!H19),1)</f>
        <v/>
      </c>
      <c r="J35" s="33" t="str">
        <f>MID(紹介文記入シート!$A7,120+COLUMN(紹介文記入シート!I19),1)</f>
        <v/>
      </c>
      <c r="K35" s="33" t="str">
        <f>MID(紹介文記入シート!$A7,120+COLUMN(紹介文記入シート!J19),1)</f>
        <v/>
      </c>
      <c r="L35" s="33" t="str">
        <f>MID(紹介文記入シート!$A7,120+COLUMN(紹介文記入シート!K19),1)</f>
        <v/>
      </c>
      <c r="M35" s="33" t="str">
        <f>MID(紹介文記入シート!$A7,120+COLUMN(紹介文記入シート!L19),1)</f>
        <v/>
      </c>
      <c r="N35" s="33" t="str">
        <f>MID(紹介文記入シート!$A7,120+COLUMN(紹介文記入シート!M19),1)</f>
        <v/>
      </c>
      <c r="O35" s="33" t="str">
        <f>MID(紹介文記入シート!$A7,120+COLUMN(紹介文記入シート!N19),1)</f>
        <v/>
      </c>
      <c r="P35" s="33" t="str">
        <f>MID(紹介文記入シート!$A7,120+COLUMN(紹介文記入シート!O19),1)</f>
        <v/>
      </c>
      <c r="Q35" s="33" t="str">
        <f>MID(紹介文記入シート!$A7,120+COLUMN(紹介文記入シート!P19),1)</f>
        <v/>
      </c>
      <c r="R35" s="33" t="str">
        <f>MID(紹介文記入シート!$A7,120+COLUMN(紹介文記入シート!Q19),1)</f>
        <v/>
      </c>
      <c r="S35" s="33" t="str">
        <f>MID(紹介文記入シート!$A7,120+COLUMN(紹介文記入シート!R19),1)</f>
        <v/>
      </c>
      <c r="T35" s="33" t="str">
        <f>MID(紹介文記入シート!$A7,120+COLUMN(紹介文記入シート!S19),1)</f>
        <v/>
      </c>
      <c r="U35" s="34" t="str">
        <f>MID(紹介文記入シート!$A7,120+COLUMN(紹介文記入シート!T19),1)</f>
        <v/>
      </c>
      <c r="V35" s="12"/>
    </row>
    <row r="36" spans="1:22" x14ac:dyDescent="0.2">
      <c r="A36" s="12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12"/>
    </row>
    <row r="37" spans="1:22" ht="26.25" customHeight="1" x14ac:dyDescent="0.2">
      <c r="B37" s="32" t="str">
        <f>MID(紹介文記入シート!$A7,140+COLUMN(紹介文記入シート!A21),1)</f>
        <v/>
      </c>
      <c r="C37" s="33" t="str">
        <f>MID(紹介文記入シート!$A7,140+COLUMN(紹介文記入シート!B21),1)</f>
        <v/>
      </c>
      <c r="D37" s="33" t="str">
        <f>MID(紹介文記入シート!$A7,140+COLUMN(紹介文記入シート!C21),1)</f>
        <v/>
      </c>
      <c r="E37" s="33" t="str">
        <f>MID(紹介文記入シート!$A7,140+COLUMN(紹介文記入シート!D21),1)</f>
        <v/>
      </c>
      <c r="F37" s="33" t="str">
        <f>MID(紹介文記入シート!$A7,140+COLUMN(紹介文記入シート!E21),1)</f>
        <v/>
      </c>
      <c r="G37" s="33" t="str">
        <f>MID(紹介文記入シート!$A7,140+COLUMN(紹介文記入シート!F21),1)</f>
        <v/>
      </c>
      <c r="H37" s="33" t="str">
        <f>MID(紹介文記入シート!$A7,140+COLUMN(紹介文記入シート!G21),1)</f>
        <v/>
      </c>
      <c r="I37" s="33" t="str">
        <f>MID(紹介文記入シート!$A7,140+COLUMN(紹介文記入シート!H21),1)</f>
        <v/>
      </c>
      <c r="J37" s="33" t="str">
        <f>MID(紹介文記入シート!$A7,140+COLUMN(紹介文記入シート!I21),1)</f>
        <v/>
      </c>
      <c r="K37" s="33" t="str">
        <f>MID(紹介文記入シート!$A7,140+COLUMN(紹介文記入シート!J21),1)</f>
        <v/>
      </c>
      <c r="L37" s="33" t="str">
        <f>MID(紹介文記入シート!$A7,140+COLUMN(紹介文記入シート!K21),1)</f>
        <v/>
      </c>
      <c r="M37" s="33" t="str">
        <f>MID(紹介文記入シート!$A7,140+COLUMN(紹介文記入シート!L21),1)</f>
        <v/>
      </c>
      <c r="N37" s="33" t="str">
        <f>MID(紹介文記入シート!$A7,140+COLUMN(紹介文記入シート!M21),1)</f>
        <v/>
      </c>
      <c r="O37" s="33" t="str">
        <f>MID(紹介文記入シート!$A7,140+COLUMN(紹介文記入シート!N21),1)</f>
        <v/>
      </c>
      <c r="P37" s="33" t="str">
        <f>MID(紹介文記入シート!$A7,140+COLUMN(紹介文記入シート!O21),1)</f>
        <v/>
      </c>
      <c r="Q37" s="33" t="str">
        <f>MID(紹介文記入シート!$A7,140+COLUMN(紹介文記入シート!P21),1)</f>
        <v/>
      </c>
      <c r="R37" s="33" t="str">
        <f>MID(紹介文記入シート!$A7,140+COLUMN(紹介文記入シート!Q21),1)</f>
        <v/>
      </c>
      <c r="S37" s="33" t="str">
        <f>MID(紹介文記入シート!$A7,140+COLUMN(紹介文記入シート!R21),1)</f>
        <v/>
      </c>
      <c r="T37" s="33" t="str">
        <f>MID(紹介文記入シート!$A7,140+COLUMN(紹介文記入シート!S21),1)</f>
        <v/>
      </c>
      <c r="U37" s="34" t="str">
        <f>MID(紹介文記入シート!$A7,140+COLUMN(紹介文記入シート!T21),1)</f>
        <v/>
      </c>
    </row>
    <row r="38" spans="1:22" x14ac:dyDescent="0.2">
      <c r="B38" s="35"/>
      <c r="C38" s="36"/>
      <c r="D38" s="36"/>
      <c r="E38" s="36"/>
      <c r="F38" s="36"/>
      <c r="G38" s="36"/>
      <c r="H38" s="36"/>
      <c r="I38" s="36"/>
      <c r="J38" s="36"/>
      <c r="K38" s="38"/>
      <c r="L38" s="38"/>
      <c r="M38" s="38"/>
      <c r="N38" s="38"/>
      <c r="O38" s="36"/>
      <c r="P38" s="36"/>
      <c r="Q38" s="36"/>
      <c r="R38" s="36"/>
      <c r="S38" s="38"/>
      <c r="T38" s="38"/>
      <c r="U38" s="37"/>
    </row>
    <row r="39" spans="1:22" ht="26.25" customHeight="1" x14ac:dyDescent="0.2">
      <c r="B39" s="32" t="str">
        <f>MID(紹介文記入シート!$A7,160+COLUMN(紹介文記入シート!A23),1)</f>
        <v/>
      </c>
      <c r="C39" s="33" t="str">
        <f>MID(紹介文記入シート!$A7,160+COLUMN(紹介文記入シート!B23),1)</f>
        <v/>
      </c>
      <c r="D39" s="33" t="str">
        <f>MID(紹介文記入シート!$A7,160+COLUMN(紹介文記入シート!C23),1)</f>
        <v/>
      </c>
      <c r="E39" s="33" t="str">
        <f>MID(紹介文記入シート!$A7,160+COLUMN(紹介文記入シート!D23),1)</f>
        <v/>
      </c>
      <c r="F39" s="33" t="str">
        <f>MID(紹介文記入シート!$A7,160+COLUMN(紹介文記入シート!E23),1)</f>
        <v/>
      </c>
      <c r="G39" s="33" t="str">
        <f>MID(紹介文記入シート!$A7,160+COLUMN(紹介文記入シート!F23),1)</f>
        <v/>
      </c>
      <c r="H39" s="33" t="str">
        <f>MID(紹介文記入シート!$A7,160+COLUMN(紹介文記入シート!G23),1)</f>
        <v/>
      </c>
      <c r="I39" s="33" t="str">
        <f>MID(紹介文記入シート!$A7,160+COLUMN(紹介文記入シート!H23),1)</f>
        <v/>
      </c>
      <c r="J39" s="33" t="str">
        <f>MID(紹介文記入シート!$A7,160+COLUMN(紹介文記入シート!I23),1)</f>
        <v/>
      </c>
      <c r="K39" s="33" t="str">
        <f>MID(紹介文記入シート!$A7,160+COLUMN(紹介文記入シート!J23),1)</f>
        <v/>
      </c>
      <c r="L39" s="33" t="str">
        <f>MID(紹介文記入シート!$A7,160+COLUMN(紹介文記入シート!K23),1)</f>
        <v/>
      </c>
      <c r="M39" s="33" t="str">
        <f>MID(紹介文記入シート!$A7,160+COLUMN(紹介文記入シート!L23),1)</f>
        <v/>
      </c>
      <c r="N39" s="33" t="str">
        <f>MID(紹介文記入シート!$A7,160+COLUMN(紹介文記入シート!M23),1)</f>
        <v/>
      </c>
      <c r="O39" s="33" t="str">
        <f>MID(紹介文記入シート!$A7,160+COLUMN(紹介文記入シート!N23),1)</f>
        <v/>
      </c>
      <c r="P39" s="33" t="str">
        <f>MID(紹介文記入シート!$A7,160+COLUMN(紹介文記入シート!O23),1)</f>
        <v/>
      </c>
      <c r="Q39" s="33" t="str">
        <f>MID(紹介文記入シート!$A7,160+COLUMN(紹介文記入シート!P23),1)</f>
        <v/>
      </c>
      <c r="R39" s="33" t="str">
        <f>MID(紹介文記入シート!$A7,160+COLUMN(紹介文記入シート!Q23),1)</f>
        <v/>
      </c>
      <c r="S39" s="33" t="str">
        <f>MID(紹介文記入シート!$A7,160+COLUMN(紹介文記入シート!R23),1)</f>
        <v/>
      </c>
      <c r="T39" s="33" t="str">
        <f>MID(紹介文記入シート!$A7,160+COLUMN(紹介文記入シート!S23),1)</f>
        <v/>
      </c>
      <c r="U39" s="34" t="str">
        <f>MID(紹介文記入シート!$A7,160+COLUMN(紹介文記入シート!T23),1)</f>
        <v/>
      </c>
    </row>
    <row r="40" spans="1:22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1:22" ht="26.25" customHeight="1" thickBot="1" x14ac:dyDescent="0.25">
      <c r="B41" s="39" t="str">
        <f>MID(紹介文記入シート!$A7,180+COLUMN(紹介文記入シート!A25),1)</f>
        <v/>
      </c>
      <c r="C41" s="40" t="str">
        <f>MID(紹介文記入シート!$A7,180+COLUMN(紹介文記入シート!B25),1)</f>
        <v/>
      </c>
      <c r="D41" s="40" t="str">
        <f>MID(紹介文記入シート!$A7,180+COLUMN(紹介文記入シート!C25),1)</f>
        <v/>
      </c>
      <c r="E41" s="40" t="str">
        <f>MID(紹介文記入シート!$A7,180+COLUMN(紹介文記入シート!D25),1)</f>
        <v/>
      </c>
      <c r="F41" s="40" t="str">
        <f>MID(紹介文記入シート!$A7,180+COLUMN(紹介文記入シート!E25),1)</f>
        <v/>
      </c>
      <c r="G41" s="40" t="str">
        <f>MID(紹介文記入シート!$A7,180+COLUMN(紹介文記入シート!F25),1)</f>
        <v/>
      </c>
      <c r="H41" s="40" t="str">
        <f>MID(紹介文記入シート!$A7,180+COLUMN(紹介文記入シート!G25),1)</f>
        <v/>
      </c>
      <c r="I41" s="40" t="str">
        <f>MID(紹介文記入シート!$A7,180+COLUMN(紹介文記入シート!H25),1)</f>
        <v/>
      </c>
      <c r="J41" s="40" t="str">
        <f>MID(紹介文記入シート!$A7,180+COLUMN(紹介文記入シート!I25),1)</f>
        <v/>
      </c>
      <c r="K41" s="40" t="str">
        <f>MID(紹介文記入シート!$A7,180+COLUMN(紹介文記入シート!J25),1)</f>
        <v/>
      </c>
      <c r="L41" s="40" t="str">
        <f>MID(紹介文記入シート!$A7,180+COLUMN(紹介文記入シート!K25),1)</f>
        <v/>
      </c>
      <c r="M41" s="40" t="str">
        <f>MID(紹介文記入シート!$A7,180+COLUMN(紹介文記入シート!L25),1)</f>
        <v/>
      </c>
      <c r="N41" s="40" t="str">
        <f>MID(紹介文記入シート!$A7,180+COLUMN(紹介文記入シート!M25),1)</f>
        <v/>
      </c>
      <c r="O41" s="40" t="str">
        <f>MID(紹介文記入シート!$A7,180+COLUMN(紹介文記入シート!N25),1)</f>
        <v/>
      </c>
      <c r="P41" s="40" t="str">
        <f>MID(紹介文記入シート!$A7,180+COLUMN(紹介文記入シート!O25),1)</f>
        <v/>
      </c>
      <c r="Q41" s="40" t="str">
        <f>MID(紹介文記入シート!$A7,180+COLUMN(紹介文記入シート!P25),1)</f>
        <v/>
      </c>
      <c r="R41" s="40" t="str">
        <f>MID(紹介文記入シート!$A7,180+COLUMN(紹介文記入シート!Q25),1)</f>
        <v/>
      </c>
      <c r="S41" s="40" t="str">
        <f>MID(紹介文記入シート!$A7,180+COLUMN(紹介文記入シート!R25),1)</f>
        <v/>
      </c>
      <c r="T41" s="40" t="str">
        <f>MID(紹介文記入シート!$A7,180+COLUMN(紹介文記入シート!S25),1)</f>
        <v/>
      </c>
      <c r="U41" s="41" t="str">
        <f>MID(紹介文記入シート!$A7,180+COLUMN(紹介文記入シート!T25),1)</f>
        <v/>
      </c>
    </row>
    <row r="42" spans="1:22" x14ac:dyDescent="0.2">
      <c r="B42" s="43"/>
      <c r="C42" s="44"/>
      <c r="D42" s="44"/>
      <c r="E42" s="44"/>
      <c r="F42" s="44"/>
      <c r="G42" s="44"/>
      <c r="H42" s="44"/>
      <c r="I42" s="44"/>
      <c r="J42" s="44"/>
      <c r="K42" s="31"/>
      <c r="L42" s="31"/>
      <c r="M42" s="31"/>
      <c r="N42" s="31"/>
      <c r="O42" s="44"/>
      <c r="P42" s="44"/>
      <c r="Q42" s="44"/>
      <c r="R42" s="44"/>
      <c r="S42" s="31"/>
      <c r="T42" s="31"/>
      <c r="U42" s="45"/>
    </row>
    <row r="43" spans="1:22" ht="26.25" customHeight="1" thickBot="1" x14ac:dyDescent="0.25">
      <c r="B43" s="39" t="str">
        <f>MID(紹介文記入シート!$A7,200+COLUMN(紹介文記入シート!A7),1)</f>
        <v/>
      </c>
      <c r="C43" s="40" t="str">
        <f>MID(紹介文記入シート!$A7,200+COLUMN(紹介文記入シート!B7),1)</f>
        <v/>
      </c>
      <c r="D43" s="40" t="str">
        <f>MID(紹介文記入シート!$A7,200+COLUMN(紹介文記入シート!C7),1)</f>
        <v/>
      </c>
      <c r="E43" s="40" t="str">
        <f>MID(紹介文記入シート!$A7,200+COLUMN(紹介文記入シート!D7),1)</f>
        <v/>
      </c>
      <c r="F43" s="40" t="str">
        <f>MID(紹介文記入シート!$A7,200+COLUMN(紹介文記入シート!E7),1)</f>
        <v/>
      </c>
      <c r="G43" s="40" t="str">
        <f>MID(紹介文記入シート!$A7,200+COLUMN(紹介文記入シート!F7),1)</f>
        <v/>
      </c>
      <c r="H43" s="40" t="str">
        <f>MID(紹介文記入シート!$A7,200+COLUMN(紹介文記入シート!G7),1)</f>
        <v/>
      </c>
      <c r="I43" s="40" t="str">
        <f>MID(紹介文記入シート!$A7,200+COLUMN(紹介文記入シート!H7),1)</f>
        <v/>
      </c>
      <c r="J43" s="40" t="str">
        <f>MID(紹介文記入シート!$A7,200+COLUMN(紹介文記入シート!I7),1)</f>
        <v/>
      </c>
      <c r="K43" s="40" t="str">
        <f>MID(紹介文記入シート!$A7,200+COLUMN(紹介文記入シート!J7),1)</f>
        <v/>
      </c>
      <c r="L43" s="40" t="str">
        <f>MID(紹介文記入シート!$A7,200+COLUMN(紹介文記入シート!K7),1)</f>
        <v/>
      </c>
      <c r="M43" s="40" t="str">
        <f>MID(紹介文記入シート!$A7,200+COLUMN(紹介文記入シート!L7),1)</f>
        <v/>
      </c>
      <c r="N43" s="40" t="str">
        <f>MID(紹介文記入シート!$A7,200+COLUMN(紹介文記入シート!M7),1)</f>
        <v/>
      </c>
      <c r="O43" s="40" t="str">
        <f>MID(紹介文記入シート!$A7,200+COLUMN(紹介文記入シート!N7),1)</f>
        <v/>
      </c>
      <c r="P43" s="40" t="str">
        <f>MID(紹介文記入シート!$A7,200+COLUMN(紹介文記入シート!O7),1)</f>
        <v/>
      </c>
      <c r="Q43" s="40" t="str">
        <f>MID(紹介文記入シート!$A7,200+COLUMN(紹介文記入シート!P7),1)</f>
        <v/>
      </c>
      <c r="R43" s="40" t="str">
        <f>MID(紹介文記入シート!$A7,200+COLUMN(紹介文記入シート!Q7),1)</f>
        <v/>
      </c>
      <c r="S43" s="40" t="str">
        <f>MID(紹介文記入シート!$A7,200+COLUMN(紹介文記入シート!R7),1)</f>
        <v/>
      </c>
      <c r="T43" s="40" t="str">
        <f>MID(紹介文記入シート!$A7,200+COLUMN(紹介文記入シート!S7),1)</f>
        <v/>
      </c>
      <c r="U43" s="41" t="str">
        <f>MID(紹介文記入シート!$A7,200+COLUMN(紹介文記入シート!T7),1)</f>
        <v/>
      </c>
    </row>
    <row r="45" spans="1:22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22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22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22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54" spans="23:41" x14ac:dyDescent="0.2"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</row>
    <row r="55" spans="23:41" x14ac:dyDescent="0.2"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</row>
    <row r="56" spans="23:41" x14ac:dyDescent="0.2"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</row>
  </sheetData>
  <mergeCells count="28">
    <mergeCell ref="B16:C16"/>
    <mergeCell ref="D16:K16"/>
    <mergeCell ref="L16:U16"/>
    <mergeCell ref="J6:K7"/>
    <mergeCell ref="L6:O7"/>
    <mergeCell ref="P6:Q7"/>
    <mergeCell ref="R6:U7"/>
    <mergeCell ref="B8:C8"/>
    <mergeCell ref="D8:K8"/>
    <mergeCell ref="L8:M10"/>
    <mergeCell ref="N8:U10"/>
    <mergeCell ref="B9:C10"/>
    <mergeCell ref="D9:K10"/>
    <mergeCell ref="B17:C19"/>
    <mergeCell ref="D17:K18"/>
    <mergeCell ref="L17:U18"/>
    <mergeCell ref="D19:E19"/>
    <mergeCell ref="F19:U19"/>
    <mergeCell ref="B2:U2"/>
    <mergeCell ref="B3:U4"/>
    <mergeCell ref="E12:G12"/>
    <mergeCell ref="I12:M12"/>
    <mergeCell ref="E15:L15"/>
    <mergeCell ref="N15:U15"/>
    <mergeCell ref="B11:C11"/>
    <mergeCell ref="D11:U11"/>
    <mergeCell ref="B12:C15"/>
    <mergeCell ref="D13:U14"/>
  </mergeCells>
  <phoneticPr fontId="2"/>
  <conditionalFormatting sqref="D16:K16 F19:U19 D17:U18">
    <cfRule type="containsBlanks" dxfId="2" priority="1">
      <formula>LEN(TRIM(D16))=0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workbookViewId="0">
      <selection activeCell="L30" sqref="L30"/>
    </sheetView>
  </sheetViews>
  <sheetFormatPr defaultRowHeight="13" x14ac:dyDescent="0.2"/>
  <sheetData>
    <row r="1" spans="2:2" x14ac:dyDescent="0.2">
      <c r="B1" s="24" t="s">
        <v>75</v>
      </c>
    </row>
    <row r="2" spans="2:2" x14ac:dyDescent="0.2">
      <c r="B2" s="24" t="s">
        <v>78</v>
      </c>
    </row>
    <row r="3" spans="2:2" x14ac:dyDescent="0.2">
      <c r="B3" s="24" t="s">
        <v>79</v>
      </c>
    </row>
    <row r="4" spans="2:2" x14ac:dyDescent="0.2">
      <c r="B4" s="24" t="s">
        <v>80</v>
      </c>
    </row>
    <row r="5" spans="2:2" x14ac:dyDescent="0.2">
      <c r="B5" s="24" t="s">
        <v>81</v>
      </c>
    </row>
    <row r="6" spans="2:2" x14ac:dyDescent="0.2">
      <c r="B6" s="24" t="s">
        <v>82</v>
      </c>
    </row>
    <row r="7" spans="2:2" x14ac:dyDescent="0.2">
      <c r="B7" s="24" t="s">
        <v>83</v>
      </c>
    </row>
    <row r="8" spans="2:2" x14ac:dyDescent="0.2">
      <c r="B8" s="24" t="s">
        <v>84</v>
      </c>
    </row>
    <row r="9" spans="2:2" x14ac:dyDescent="0.2">
      <c r="B9" s="24" t="s">
        <v>85</v>
      </c>
    </row>
    <row r="10" spans="2:2" x14ac:dyDescent="0.2">
      <c r="B10" s="24" t="s">
        <v>76</v>
      </c>
    </row>
    <row r="11" spans="2:2" x14ac:dyDescent="0.2">
      <c r="B11" s="24" t="s">
        <v>77</v>
      </c>
    </row>
    <row r="13" spans="2:2" x14ac:dyDescent="0.2">
      <c r="B13" s="24" t="s">
        <v>86</v>
      </c>
    </row>
    <row r="14" spans="2:2" x14ac:dyDescent="0.2">
      <c r="B14" s="24" t="s">
        <v>87</v>
      </c>
    </row>
    <row r="15" spans="2:2" x14ac:dyDescent="0.2">
      <c r="B15" s="24" t="s">
        <v>88</v>
      </c>
    </row>
    <row r="16" spans="2:2" x14ac:dyDescent="0.2">
      <c r="B16" s="24" t="s">
        <v>89</v>
      </c>
    </row>
    <row r="17" spans="2:3" x14ac:dyDescent="0.2">
      <c r="B17" s="24" t="s">
        <v>90</v>
      </c>
    </row>
    <row r="19" spans="2:3" x14ac:dyDescent="0.2">
      <c r="B19" s="24" t="s">
        <v>91</v>
      </c>
    </row>
    <row r="20" spans="2:3" x14ac:dyDescent="0.2">
      <c r="B20" s="24" t="s">
        <v>92</v>
      </c>
    </row>
    <row r="21" spans="2:3" x14ac:dyDescent="0.2">
      <c r="B21" s="24" t="s">
        <v>93</v>
      </c>
    </row>
    <row r="22" spans="2:3" x14ac:dyDescent="0.2">
      <c r="B22" s="24" t="s">
        <v>94</v>
      </c>
    </row>
    <row r="24" spans="2:3" x14ac:dyDescent="0.2">
      <c r="B24" s="12" t="s">
        <v>95</v>
      </c>
      <c r="C24" s="12"/>
    </row>
    <row r="25" spans="2:3" x14ac:dyDescent="0.2">
      <c r="B25" s="24" t="s">
        <v>96</v>
      </c>
      <c r="C25" s="12" t="s">
        <v>102</v>
      </c>
    </row>
    <row r="26" spans="2:3" x14ac:dyDescent="0.2">
      <c r="B26" s="24" t="s">
        <v>97</v>
      </c>
      <c r="C26" s="12" t="s">
        <v>103</v>
      </c>
    </row>
    <row r="27" spans="2:3" x14ac:dyDescent="0.2">
      <c r="B27" s="24" t="s">
        <v>98</v>
      </c>
    </row>
    <row r="29" spans="2:3" x14ac:dyDescent="0.2">
      <c r="B29" s="24" t="s">
        <v>99</v>
      </c>
    </row>
    <row r="30" spans="2:3" x14ac:dyDescent="0.2">
      <c r="B30" s="24" t="s">
        <v>100</v>
      </c>
    </row>
    <row r="31" spans="2:3" x14ac:dyDescent="0.2">
      <c r="B31" s="24" t="s">
        <v>101</v>
      </c>
    </row>
    <row r="33" spans="2:2" x14ac:dyDescent="0.2">
      <c r="B33" s="24" t="s">
        <v>104</v>
      </c>
    </row>
    <row r="34" spans="2:2" x14ac:dyDescent="0.2">
      <c r="B34" s="24" t="s">
        <v>105</v>
      </c>
    </row>
    <row r="35" spans="2:2" x14ac:dyDescent="0.2">
      <c r="B35" s="24" t="s">
        <v>106</v>
      </c>
    </row>
    <row r="36" spans="2:2" x14ac:dyDescent="0.2">
      <c r="B36" s="24" t="s">
        <v>107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O11"/>
  <sheetViews>
    <sheetView workbookViewId="0">
      <selection activeCell="I36" sqref="I36"/>
    </sheetView>
  </sheetViews>
  <sheetFormatPr defaultRowHeight="13" x14ac:dyDescent="0.2"/>
  <sheetData>
    <row r="10" spans="1:15" x14ac:dyDescent="0.2">
      <c r="A10" s="55" t="s">
        <v>134</v>
      </c>
      <c r="B10" s="55" t="s">
        <v>135</v>
      </c>
      <c r="C10" s="55" t="s">
        <v>136</v>
      </c>
      <c r="D10" s="55" t="s">
        <v>137</v>
      </c>
      <c r="E10" s="55" t="s">
        <v>138</v>
      </c>
      <c r="F10" s="55" t="s">
        <v>139</v>
      </c>
      <c r="G10" s="55" t="s">
        <v>140</v>
      </c>
      <c r="H10" s="55" t="s">
        <v>141</v>
      </c>
      <c r="I10" s="55" t="s">
        <v>142</v>
      </c>
      <c r="J10" s="55" t="s">
        <v>143</v>
      </c>
      <c r="K10" s="55" t="s">
        <v>141</v>
      </c>
      <c r="L10" s="55" t="s">
        <v>142</v>
      </c>
      <c r="M10" s="55" t="s">
        <v>144</v>
      </c>
      <c r="N10" s="55" t="s">
        <v>141</v>
      </c>
      <c r="O10" s="55" t="s">
        <v>142</v>
      </c>
    </row>
    <row r="11" spans="1:15" x14ac:dyDescent="0.2">
      <c r="B11">
        <f>'（様式２）参加申込書'!H5</f>
        <v>0</v>
      </c>
      <c r="C11">
        <f>'（様式２）参加申込書'!AE8</f>
        <v>0</v>
      </c>
      <c r="D11">
        <f>'（様式２）参加申込書'!H8</f>
        <v>0</v>
      </c>
      <c r="E11">
        <f>'（様式２）参加申込書'!AD20</f>
        <v>0</v>
      </c>
      <c r="F11">
        <f>'（様式２）参加申込書'!H26</f>
        <v>0</v>
      </c>
      <c r="G11">
        <f>'（様式２）参加申込書'!H29</f>
        <v>0</v>
      </c>
      <c r="H11">
        <f>'（様式２）参加申込書'!Y33</f>
        <v>0</v>
      </c>
      <c r="I11">
        <f>'（様式２）参加申込書'!AP33</f>
        <v>0</v>
      </c>
      <c r="J11">
        <f>'（様式２）参加申込書'!H36</f>
        <v>0</v>
      </c>
      <c r="K11">
        <f>'（様式２）参加申込書'!Y40</f>
        <v>0</v>
      </c>
      <c r="L11">
        <f>'（様式２）参加申込書'!AP40</f>
        <v>0</v>
      </c>
      <c r="M11">
        <f>'（様式２）参加申込書'!H43</f>
        <v>0</v>
      </c>
      <c r="N11">
        <f>'（様式２）参加申込書'!Y47</f>
        <v>0</v>
      </c>
      <c r="O11">
        <f>'（様式２）参加申込書'!AP47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（様式２）参加申込書</vt:lpstr>
      <vt:lpstr>紹介文記入シート</vt:lpstr>
      <vt:lpstr>（様式３）学校・団体紹介文</vt:lpstr>
      <vt:lpstr>リスト</vt:lpstr>
      <vt:lpstr>事務局作業用</vt:lpstr>
      <vt:lpstr>'（様式２）参加申込書'!Print_Area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2023-01-25T04:21:09Z</dcterms:modified>
</cp:coreProperties>
</file>